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s-center.kz\z-Samruk-green.kz\files\2017\10\5207\"/>
    </mc:Choice>
  </mc:AlternateContent>
  <bookViews>
    <workbookView xWindow="0" yWindow="0" windowWidth="20490" windowHeight="7530" xr2:uid="{00000000-000D-0000-FFFF-FFFF00000000}"/>
  </bookViews>
  <sheets>
    <sheet name="Приложение 7" sheetId="1" r:id="rId1"/>
  </sheets>
  <calcPr calcId="171027" concurrentCalc="0"/>
</workbook>
</file>

<file path=xl/calcChain.xml><?xml version="1.0" encoding="utf-8"?>
<calcChain xmlns="http://schemas.openxmlformats.org/spreadsheetml/2006/main">
  <c r="W30" i="1" l="1"/>
  <c r="X30" i="1"/>
  <c r="W29" i="1"/>
  <c r="X29" i="1"/>
  <c r="X24" i="1"/>
  <c r="X32" i="1"/>
  <c r="W32" i="1"/>
  <c r="V30" i="1"/>
  <c r="V29" i="1"/>
  <c r="X34" i="1"/>
  <c r="W34" i="1"/>
</calcChain>
</file>

<file path=xl/sharedStrings.xml><?xml version="1.0" encoding="utf-8"?>
<sst xmlns="http://schemas.openxmlformats.org/spreadsheetml/2006/main" count="276" uniqueCount="132">
  <si>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</si>
  <si>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</si>
  <si>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</si>
  <si>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</si>
  <si>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</si>
  <si>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</si>
  <si>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</si>
  <si>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</si>
  <si>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</si>
  <si>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</si>
  <si>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</si>
  <si>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</si>
  <si>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</si>
  <si>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</si>
  <si>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</si>
  <si>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</si>
  <si>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</si>
  <si>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</si>
  <si>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</si>
  <si>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</si>
  <si>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</si>
  <si>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</si>
  <si>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</si>
  <si>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</si>
  <si>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</si>
  <si>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</si>
  <si>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</si>
  <si>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</si>
  <si>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</si>
  <si>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</si>
  <si>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</si>
  <si>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</si>
  <si>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</si>
  <si>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итого по товарам</t>
  </si>
  <si>
    <t/>
  </si>
  <si>
    <t>2.Работы</t>
  </si>
  <si>
    <t>итого по работам</t>
  </si>
  <si>
    <t>3.Услуги</t>
  </si>
  <si>
    <t>1 У</t>
  </si>
  <si>
    <t>Товарищество с ограниченной ответственностью "Samruk-Green Energy"</t>
  </si>
  <si>
    <t>85.59.13.335.002.00.0777.000000000000</t>
  </si>
  <si>
    <t>Услуги по обучению (средне-специальное, высшее и аналогичное образование)</t>
  </si>
  <si>
    <t>Executive MBA Nazarbayev Uneversity</t>
  </si>
  <si>
    <t>ОИ</t>
  </si>
  <si>
    <t>февраль, март 2015 года</t>
  </si>
  <si>
    <t>г.Астана</t>
  </si>
  <si>
    <t>предоплата 100%</t>
  </si>
  <si>
    <t>2015</t>
  </si>
  <si>
    <t>1-1 У</t>
  </si>
  <si>
    <t>изм.14,15,16,17,19</t>
  </si>
  <si>
    <t>2 У</t>
  </si>
  <si>
    <t>НАО "Алматинский институт энергетики и связи"</t>
  </si>
  <si>
    <t>июль,август 2016 года</t>
  </si>
  <si>
    <t>г.Алматы</t>
  </si>
  <si>
    <t>предоплата 100% за каждый год обучени</t>
  </si>
  <si>
    <t>2016</t>
  </si>
  <si>
    <t>3 У</t>
  </si>
  <si>
    <t>74.90.20.000.024.00.0777.000000000000</t>
  </si>
  <si>
    <t>Услуги по сертификации продукции/процессов/работы/услуги</t>
  </si>
  <si>
    <t>ЭОТ</t>
  </si>
  <si>
    <t>декабрь 2016, январь 2017</t>
  </si>
  <si>
    <t>оплата после подписания акта приема передачи за каждый год</t>
  </si>
  <si>
    <t>2017</t>
  </si>
  <si>
    <t>4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</si>
  <si>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</si>
  <si>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</si>
  <si>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</si>
  <si>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охране капчагайской СЭС</t>
  </si>
  <si>
    <t>ежемесячно, по факту оказания услуг</t>
  </si>
  <si>
    <t>5 У</t>
  </si>
  <si>
    <t>62.02.30.000.001.00.0777.000000000000</t>
  </si>
  <si>
    <t>Услуги по сопровождению и технической поддержке информационной системы</t>
  </si>
  <si>
    <t>Microsoft Enterprise Agreement</t>
  </si>
  <si>
    <t>октябрь 2017</t>
  </si>
  <si>
    <t>5-1 У</t>
  </si>
  <si>
    <t>62.09.20.000.000.00.0777.000000000000</t>
  </si>
  <si>
    <t>Услуги по администрированию и техническому обслуживанию программного обеспечения</t>
  </si>
  <si>
    <t>26 У</t>
  </si>
  <si>
    <t>г. Астана</t>
  </si>
  <si>
    <t>7012500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</si>
  <si>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</si>
  <si>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</si>
  <si>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</si>
  <si>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</si>
  <si>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</si>
  <si>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</si>
  <si>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</si>
  <si>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</si>
  <si>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</si>
  <si>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</si>
  <si>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</si>
  <si>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</si>
  <si>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</si>
  <si>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</si>
  <si>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</si>
  <si>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</si>
  <si>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</si>
  <si>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</si>
  <si>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</si>
  <si>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</si>
  <si>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</si>
  <si>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</si>
  <si>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</si>
  <si>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</si>
  <si>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</si>
  <si>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</si>
  <si>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</si>
  <si>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</si>
  <si>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</si>
  <si>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</si>
  <si>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</si>
  <si>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</si>
  <si>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</si>
  <si>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</si>
  <si>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</si>
  <si>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</si>
  <si>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</si>
  <si>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</si>
  <si>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</si>
  <si>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</si>
  <si>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5-2 У</t>
  </si>
  <si>
    <t>искл.</t>
  </si>
  <si>
    <t>6 У</t>
  </si>
  <si>
    <t>71.12.20.000.000.00.0777.000000000000</t>
  </si>
  <si>
    <t>Услуги по авторскому/техническому надзору/управлению проектами, работами</t>
  </si>
  <si>
    <t>Технический надзор СЭС 1 МВт</t>
  </si>
  <si>
    <t>по факту оказания услуг</t>
  </si>
  <si>
    <t>7 У</t>
  </si>
  <si>
    <t>69.20.10.000.002.00.0777.000000000000</t>
  </si>
  <si>
    <t>Услуги по проведению аудита финансовой отчетности</t>
  </si>
  <si>
    <t>предоплата 30%</t>
  </si>
  <si>
    <t>ЦПЭ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</si>
</sst>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4" x14ac:knownFonts="1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16" fillId="2" borderId="10" xfId="0" applyNumberFormat="1" applyFont="1" applyFill="1" applyBorder="1" applyAlignment="1">
      <alignment horizontal="center"/>
    </xf>
    <xf numFmtId="0" fontId="17" fillId="2" borderId="10" xfId="0" applyNumberFormat="1" applyFont="1" applyFill="1" applyBorder="1"/>
    <xf numFmtId="0" fontId="18" fillId="2" borderId="10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/>
    <xf numFmtId="0" fontId="21" fillId="2" borderId="12" xfId="0" applyNumberFormat="1" applyFont="1" applyFill="1" applyBorder="1" applyAlignment="1">
      <alignment horizontal="left"/>
    </xf>
    <xf numFmtId="0" fontId="22" fillId="2" borderId="13" xfId="0" applyNumberFormat="1" applyFont="1" applyFill="1" applyBorder="1" applyAlignment="1">
      <alignment horizontal="left"/>
    </xf>
    <xf numFmtId="0" fontId="23" fillId="2" borderId="14" xfId="0" applyNumberFormat="1" applyFont="1" applyFill="1" applyBorder="1" applyAlignment="1">
      <alignment horizontal="left"/>
    </xf>
    <xf numFmtId="0" fontId="28" fillId="2" borderId="15" xfId="0" applyNumberFormat="1" applyFont="1" applyFill="1" applyBorder="1" applyAlignment="1">
      <alignment horizontal="center" vertical="top" wrapText="1"/>
    </xf>
    <xf numFmtId="0" fontId="29" fillId="2" borderId="16" xfId="0" applyNumberFormat="1" applyFont="1" applyFill="1" applyBorder="1" applyAlignment="1">
      <alignment horizontal="center" vertical="top" wrapText="1"/>
    </xf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vertical="center"/>
    </xf>
    <xf numFmtId="0" fontId="32" fillId="2" borderId="1" xfId="0" applyNumberFormat="1" applyFont="1" applyFill="1" applyBorder="1" applyAlignment="1">
      <alignment horizontal="left" vertical="center"/>
    </xf>
    <xf numFmtId="0" fontId="33" fillId="2" borderId="1" xfId="0" applyNumberFormat="1" applyFont="1" applyFill="1" applyBorder="1" applyAlignment="1">
      <alignment horizontal="right"/>
    </xf>
    <xf numFmtId="0" fontId="34" fillId="2" borderId="1" xfId="0" applyNumberFormat="1" applyFont="1" applyFill="1" applyBorder="1"/>
    <xf numFmtId="0" fontId="35" fillId="2" borderId="18" xfId="0" applyNumberFormat="1" applyFont="1" applyFill="1" applyBorder="1" applyAlignment="1">
      <alignment horizontal="center" vertical="top" wrapText="1"/>
    </xf>
    <xf numFmtId="0" fontId="66" fillId="2" borderId="1" xfId="0" applyNumberFormat="1" applyFont="1" applyFill="1" applyBorder="1"/>
    <xf numFmtId="0" fontId="67" fillId="2" borderId="1" xfId="0" applyNumberFormat="1" applyFont="1" applyFill="1" applyBorder="1"/>
    <xf numFmtId="0" fontId="68" fillId="2" borderId="1" xfId="0" applyNumberFormat="1" applyFont="1" applyFill="1" applyBorder="1" applyAlignment="1">
      <alignment wrapText="1"/>
    </xf>
    <xf numFmtId="0" fontId="69" fillId="2" borderId="1" xfId="0" applyNumberFormat="1" applyFont="1" applyFill="1" applyBorder="1"/>
    <xf numFmtId="0" fontId="70" fillId="2" borderId="1" xfId="0" applyNumberFormat="1" applyFont="1" applyFill="1" applyBorder="1"/>
    <xf numFmtId="0" fontId="71" fillId="2" borderId="1" xfId="0" applyNumberFormat="1" applyFont="1" applyFill="1" applyBorder="1"/>
    <xf numFmtId="0" fontId="72" fillId="2" borderId="1" xfId="0" applyNumberFormat="1" applyFont="1" applyFill="1" applyBorder="1" applyAlignment="1">
      <alignment horizontal="center"/>
    </xf>
    <xf numFmtId="0" fontId="74" fillId="2" borderId="1" xfId="0" applyNumberFormat="1" applyFont="1" applyFill="1" applyBorder="1" applyAlignment="1">
      <alignment horizontal="left" wrapText="1"/>
    </xf>
    <xf numFmtId="0" fontId="75" fillId="2" borderId="1" xfId="0" applyNumberFormat="1" applyFont="1" applyFill="1" applyBorder="1" applyAlignment="1">
      <alignment horizontal="left"/>
    </xf>
    <xf numFmtId="0" fontId="76" fillId="2" borderId="1" xfId="0" applyNumberFormat="1" applyFont="1" applyFill="1" applyBorder="1" applyAlignment="1">
      <alignment horizontal="left"/>
    </xf>
    <xf numFmtId="0" fontId="77" fillId="2" borderId="1" xfId="0" applyNumberFormat="1" applyFont="1" applyFill="1" applyBorder="1" applyAlignment="1">
      <alignment wrapText="1"/>
    </xf>
    <xf numFmtId="0" fontId="78" fillId="2" borderId="1" xfId="0" applyNumberFormat="1" applyFont="1" applyFill="1" applyBorder="1"/>
    <xf numFmtId="49" fontId="80" fillId="2" borderId="1" xfId="0" applyNumberFormat="1" applyFont="1" applyFill="1" applyBorder="1"/>
    <xf numFmtId="0" fontId="82" fillId="2" borderId="1" xfId="0" applyNumberFormat="1" applyFont="1" applyFill="1" applyBorder="1" applyAlignment="1">
      <alignment vertical="center"/>
    </xf>
    <xf numFmtId="0" fontId="83" fillId="2" borderId="1" xfId="0" applyNumberFormat="1" applyFont="1" applyFill="1" applyBorder="1"/>
    <xf numFmtId="0" fontId="36" fillId="3" borderId="5" xfId="0" applyNumberFormat="1" applyFont="1" applyFill="1" applyBorder="1" applyAlignment="1">
      <alignment horizontal="left"/>
    </xf>
    <xf numFmtId="0" fontId="37" fillId="3" borderId="6" xfId="0" applyNumberFormat="1" applyFont="1" applyFill="1" applyBorder="1" applyAlignment="1">
      <alignment horizontal="left"/>
    </xf>
    <xf numFmtId="0" fontId="1" fillId="3" borderId="1" xfId="0" applyNumberFormat="1" applyFont="1" applyFill="1" applyBorder="1"/>
    <xf numFmtId="0" fontId="14" fillId="3" borderId="6" xfId="0" applyNumberFormat="1" applyFont="1" applyFill="1" applyBorder="1"/>
    <xf numFmtId="0" fontId="12" fillId="3" borderId="5" xfId="0" applyNumberFormat="1" applyFont="1" applyFill="1" applyBorder="1" applyAlignment="1">
      <alignment horizontal="center"/>
    </xf>
    <xf numFmtId="1" fontId="38" fillId="3" borderId="5" xfId="0" applyNumberFormat="1" applyFont="1" applyFill="1" applyBorder="1" applyAlignment="1">
      <alignment horizontal="center"/>
    </xf>
    <xf numFmtId="0" fontId="11" fillId="3" borderId="5" xfId="0" applyNumberFormat="1" applyFont="1" applyFill="1" applyBorder="1"/>
    <xf numFmtId="0" fontId="0" fillId="3" borderId="0" xfId="0" applyFill="1"/>
    <xf numFmtId="0" fontId="1" fillId="3" borderId="6" xfId="0" applyNumberFormat="1" applyFont="1" applyFill="1" applyBorder="1"/>
    <xf numFmtId="0" fontId="1" fillId="3" borderId="5" xfId="0" applyNumberFormat="1" applyFont="1" applyFill="1" applyBorder="1"/>
    <xf numFmtId="0" fontId="21" fillId="2" borderId="1" xfId="0" applyNumberFormat="1" applyFont="1" applyFill="1" applyBorder="1"/>
    <xf numFmtId="1" fontId="69" fillId="2" borderId="1" xfId="0" applyNumberFormat="1" applyFont="1" applyFill="1" applyBorder="1"/>
    <xf numFmtId="0" fontId="73" fillId="2" borderId="1" xfId="0" applyNumberFormat="1" applyFont="1" applyFill="1" applyBorder="1" applyAlignment="1">
      <alignment horizontal="left" wrapText="1"/>
    </xf>
    <xf numFmtId="0" fontId="79" fillId="2" borderId="1" xfId="0" applyNumberFormat="1" applyFont="1" applyFill="1" applyBorder="1" applyAlignment="1">
      <alignment wrapText="1"/>
    </xf>
    <xf numFmtId="0" fontId="81" fillId="2" borderId="1" xfId="0" applyNumberFormat="1" applyFont="1" applyFill="1" applyBorder="1" applyAlignment="1">
      <alignment horizontal="left" vertical="center" wrapText="1"/>
    </xf>
    <xf numFmtId="0" fontId="51" fillId="2" borderId="25" xfId="0" applyNumberFormat="1" applyFont="1" applyFill="1" applyBorder="1" applyAlignment="1">
      <alignment horizontal="center" vertical="top" wrapText="1"/>
    </xf>
    <xf numFmtId="0" fontId="52" fillId="2" borderId="24" xfId="0" applyNumberFormat="1" applyFont="1" applyFill="1" applyBorder="1" applyAlignment="1">
      <alignment horizontal="center" vertical="top" wrapText="1"/>
    </xf>
    <xf numFmtId="0" fontId="63" fillId="2" borderId="17" xfId="0" applyNumberFormat="1" applyFont="1" applyFill="1" applyBorder="1" applyAlignment="1">
      <alignment horizontal="center" vertical="top" wrapText="1"/>
    </xf>
    <xf numFmtId="0" fontId="48" fillId="2" borderId="25" xfId="0" applyNumberFormat="1" applyFont="1" applyFill="1" applyBorder="1" applyAlignment="1">
      <alignment horizontal="center" vertical="top" wrapText="1"/>
    </xf>
    <xf numFmtId="0" fontId="49" fillId="2" borderId="17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42" fillId="2" borderId="19" xfId="0" applyNumberFormat="1" applyFont="1" applyFill="1" applyBorder="1" applyAlignment="1">
      <alignment horizontal="center" vertical="top" wrapText="1"/>
    </xf>
    <xf numFmtId="0" fontId="64" fillId="2" borderId="11" xfId="0" applyNumberFormat="1" applyFont="1" applyFill="1" applyBorder="1" applyAlignment="1">
      <alignment horizontal="center" vertical="top" wrapText="1"/>
    </xf>
    <xf numFmtId="0" fontId="45" fillId="2" borderId="22" xfId="0" applyNumberFormat="1" applyFont="1" applyFill="1" applyBorder="1" applyAlignment="1">
      <alignment horizontal="center" vertical="top" wrapText="1"/>
    </xf>
    <xf numFmtId="0" fontId="46" fillId="2" borderId="12" xfId="0" applyNumberFormat="1" applyFont="1" applyFill="1" applyBorder="1" applyAlignment="1">
      <alignment horizontal="center" vertical="top" wrapText="1"/>
    </xf>
    <xf numFmtId="0" fontId="47" fillId="2" borderId="23" xfId="0" applyNumberFormat="1" applyFont="1" applyFill="1" applyBorder="1" applyAlignment="1">
      <alignment horizontal="center" vertical="top" wrapText="1"/>
    </xf>
    <xf numFmtId="0" fontId="65" fillId="2" borderId="11" xfId="0" applyNumberFormat="1" applyFont="1" applyFill="1" applyBorder="1" applyAlignment="1">
      <alignment horizontal="center"/>
    </xf>
    <xf numFmtId="0" fontId="53" fillId="2" borderId="1" xfId="0" applyNumberFormat="1" applyFont="1" applyFill="1" applyBorder="1" applyAlignment="1">
      <alignment horizontal="center"/>
    </xf>
    <xf numFmtId="0" fontId="54" fillId="2" borderId="26" xfId="0" applyNumberFormat="1" applyFont="1" applyFill="1" applyBorder="1" applyAlignment="1">
      <alignment horizontal="right" vertical="center"/>
    </xf>
    <xf numFmtId="0" fontId="55" fillId="2" borderId="27" xfId="0" applyNumberFormat="1" applyFont="1" applyFill="1" applyBorder="1" applyAlignment="1">
      <alignment horizontal="right" vertical="center"/>
    </xf>
    <xf numFmtId="0" fontId="56" fillId="2" borderId="28" xfId="0" applyNumberFormat="1" applyFont="1" applyFill="1" applyBorder="1" applyAlignment="1">
      <alignment horizontal="right" vertical="center"/>
    </xf>
    <xf numFmtId="0" fontId="57" fillId="2" borderId="29" xfId="0" applyNumberFormat="1" applyFont="1" applyFill="1" applyBorder="1" applyAlignment="1">
      <alignment horizontal="right" vertical="center"/>
    </xf>
    <xf numFmtId="0" fontId="58" fillId="2" borderId="7" xfId="0" applyNumberFormat="1" applyFont="1" applyFill="1" applyBorder="1" applyAlignment="1">
      <alignment horizontal="right" vertical="center"/>
    </xf>
    <xf numFmtId="0" fontId="59" fillId="2" borderId="30" xfId="0" applyNumberFormat="1" applyFont="1" applyFill="1" applyBorder="1" applyAlignment="1">
      <alignment horizontal="right" vertical="center"/>
    </xf>
    <xf numFmtId="0" fontId="60" fillId="2" borderId="31" xfId="0" applyNumberFormat="1" applyFont="1" applyFill="1" applyBorder="1" applyAlignment="1">
      <alignment horizontal="right" vertical="center"/>
    </xf>
    <xf numFmtId="0" fontId="61" fillId="2" borderId="32" xfId="0" applyNumberFormat="1" applyFont="1" applyFill="1" applyBorder="1" applyAlignment="1">
      <alignment horizontal="right" vertical="center"/>
    </xf>
    <xf numFmtId="0" fontId="62" fillId="2" borderId="33" xfId="0" applyNumberFormat="1" applyFont="1" applyFill="1" applyBorder="1" applyAlignment="1">
      <alignment horizontal="right" vertical="center"/>
    </xf>
    <xf numFmtId="0" fontId="39" fillId="2" borderId="1" xfId="0" applyNumberFormat="1" applyFont="1" applyFill="1" applyBorder="1" applyAlignment="1">
      <alignment horizontal="left"/>
    </xf>
    <xf numFmtId="0" fontId="40" fillId="2" borderId="1" xfId="0" applyNumberFormat="1" applyFont="1" applyFill="1" applyBorder="1" applyAlignment="1">
      <alignment horizontal="right"/>
    </xf>
    <xf numFmtId="0" fontId="41" fillId="2" borderId="1" xfId="0" applyNumberFormat="1" applyFont="1" applyFill="1" applyBorder="1"/>
    <xf numFmtId="0" fontId="43" fillId="2" borderId="20" xfId="0" applyNumberFormat="1" applyFont="1" applyFill="1" applyBorder="1" applyAlignment="1">
      <alignment horizontal="center" vertical="top" wrapText="1"/>
    </xf>
    <xf numFmtId="0" fontId="44" fillId="2" borderId="21" xfId="0" applyNumberFormat="1" applyFont="1" applyFill="1" applyBorder="1" applyAlignment="1">
      <alignment horizontal="center" vertical="top" wrapText="1"/>
    </xf>
    <xf numFmtId="0" fontId="24" fillId="3" borderId="3" xfId="0" applyNumberFormat="1" applyFont="1" applyFill="1" applyBorder="1"/>
    <xf numFmtId="0" fontId="25" fillId="3" borderId="2" xfId="0" applyNumberFormat="1" applyFont="1" applyFill="1" applyBorder="1"/>
    <xf numFmtId="0" fontId="26" fillId="3" borderId="8" xfId="0" applyNumberFormat="1" applyFont="1" applyFill="1" applyBorder="1"/>
    <xf numFmtId="0" fontId="27" fillId="3" borderId="4" xfId="0" applyNumberFormat="1" applyFont="1" applyFill="1" applyBorder="1"/>
    <xf numFmtId="0" fontId="8" fillId="3" borderId="6" xfId="0" applyNumberFormat="1" applyFont="1" applyFill="1" applyBorder="1"/>
    <xf numFmtId="0" fontId="9" fillId="3" borderId="7" xfId="0" applyNumberFormat="1" applyFont="1" applyFill="1" applyBorder="1"/>
    <xf numFmtId="0" fontId="10" fillId="3" borderId="9" xfId="0" applyNumberFormat="1" applyFont="1" applyFill="1" applyBorder="1"/>
    <xf numFmtId="0" fontId="13" fillId="3" borderId="6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>
      <alignment wrapText="1"/>
    </xf>
    <xf numFmtId="0" fontId="36" fillId="3" borderId="5" xfId="0" applyNumberFormat="1" applyFont="1" applyFill="1" applyBorder="1" applyAlignment="1">
      <alignment horizontal="left" wrapText="1"/>
    </xf>
    <xf numFmtId="0" fontId="1" fillId="3" borderId="5" xfId="0" applyNumberFormat="1" applyFont="1" applyFill="1" applyBorder="1" applyAlignment="1">
      <alignment horizontal="left" wrapText="1"/>
    </xf>
    <xf numFmtId="0" fontId="1" fillId="3" borderId="5" xfId="0" applyNumberFormat="1" applyFont="1" applyFill="1" applyBorder="1" applyAlignment="1">
      <alignment horizontal="center" wrapText="1"/>
    </xf>
    <xf numFmtId="1" fontId="38" fillId="3" borderId="5" xfId="0" applyNumberFormat="1" applyFont="1" applyFill="1" applyBorder="1" applyAlignment="1">
      <alignment horizontal="center" wrapText="1"/>
    </xf>
    <xf numFmtId="0" fontId="12" fillId="3" borderId="5" xfId="0" applyNumberFormat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1" fontId="36" fillId="3" borderId="5" xfId="0" applyNumberFormat="1" applyFont="1" applyFill="1" applyBorder="1" applyAlignment="1">
      <alignment horizontal="left" wrapText="1"/>
    </xf>
    <xf numFmtId="2" fontId="37" fillId="3" borderId="6" xfId="0" applyNumberFormat="1" applyFont="1" applyFill="1" applyBorder="1" applyAlignment="1">
      <alignment horizontal="left" wrapText="1"/>
    </xf>
    <xf numFmtId="0" fontId="37" fillId="3" borderId="6" xfId="0" applyNumberFormat="1" applyFont="1" applyFill="1" applyBorder="1" applyAlignment="1">
      <alignment horizontal="left" wrapText="1"/>
    </xf>
    <xf numFmtId="0" fontId="11" fillId="3" borderId="5" xfId="0" applyNumberFormat="1" applyFont="1" applyFill="1" applyBorder="1" applyAlignment="1">
      <alignment horizontal="left" wrapText="1"/>
    </xf>
    <xf numFmtId="0" fontId="1" fillId="3" borderId="5" xfId="0" applyNumberFormat="1" applyFont="1" applyFill="1" applyBorder="1" applyAlignment="1">
      <alignment wrapText="1"/>
    </xf>
    <xf numFmtId="0" fontId="11" fillId="3" borderId="5" xfId="0" applyNumberFormat="1" applyFont="1" applyFill="1" applyBorder="1" applyAlignment="1">
      <alignment horizontal="left"/>
    </xf>
    <xf numFmtId="2" fontId="37" fillId="3" borderId="6" xfId="0" applyNumberFormat="1" applyFont="1" applyFill="1" applyBorder="1" applyAlignment="1">
      <alignment horizontal="left"/>
    </xf>
    <xf numFmtId="0" fontId="15" fillId="3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4"/>
  <sheetViews>
    <sheetView tabSelected="1" topLeftCell="A10" workbookViewId="0">
      <selection activeCell="A16" sqref="A16:XFD34"/>
    </sheetView>
  </sheetViews>
  <sheetFormatPr defaultRowHeight="12.75" customHeight="1" x14ac:dyDescent="0.25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21" width="11.140625" style="1" customWidth="1"/>
    <col min="22" max="22" width="16" style="1" customWidth="1"/>
    <col min="23" max="23" width="15.28515625" style="1" customWidth="1"/>
    <col min="24" max="25" width="13.85546875" style="1" customWidth="1"/>
    <col min="26" max="26" width="15" style="1" customWidth="1"/>
    <col min="27" max="27" width="13.7109375" style="1" customWidth="1"/>
    <col min="28" max="41" width="9.140625" style="1" customWidth="1"/>
  </cols>
  <sheetData>
    <row r="1" spans="1:41" ht="13.5" customHeight="1" x14ac:dyDescent="0.25">
      <c r="E1" s="2"/>
      <c r="F1" s="2"/>
      <c r="G1" s="2"/>
      <c r="H1" s="2"/>
      <c r="I1" s="2"/>
      <c r="J1" s="2"/>
      <c r="K1" s="2"/>
      <c r="L1" s="2"/>
      <c r="N1" s="2"/>
      <c r="V1" s="2"/>
      <c r="X1" s="4"/>
      <c r="Y1" s="4"/>
      <c r="Z1" s="4"/>
    </row>
    <row r="2" spans="1:41" ht="22.5" customHeight="1" x14ac:dyDescent="0.25">
      <c r="C2" s="15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4"/>
      <c r="N2" s="2"/>
      <c r="V2" s="2"/>
      <c r="X2" s="3"/>
      <c r="Y2" s="3"/>
      <c r="Z2" s="3"/>
    </row>
    <row r="3" spans="1:41" ht="12.75" customHeight="1" x14ac:dyDescent="0.25">
      <c r="X3" s="3"/>
      <c r="Y3" s="3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2.75" customHeight="1" x14ac:dyDescent="0.25"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5.75" customHeight="1" x14ac:dyDescent="0.25">
      <c r="B5" s="76"/>
      <c r="C5" s="76"/>
      <c r="D5" s="77" t="s">
        <v>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21"/>
    </row>
    <row r="6" spans="1:41" ht="14.25" customHeight="1" x14ac:dyDescent="0.25">
      <c r="J6" s="3"/>
      <c r="K6" s="3"/>
      <c r="L6" s="3"/>
      <c r="N6" s="19"/>
      <c r="O6" s="19"/>
      <c r="P6" s="19"/>
      <c r="Q6" s="19"/>
      <c r="R6" s="19"/>
      <c r="S6" s="19"/>
      <c r="T6" s="19"/>
      <c r="U6" s="19"/>
      <c r="V6" s="67" t="s">
        <v>3</v>
      </c>
      <c r="W6" s="68"/>
      <c r="X6" s="68"/>
      <c r="Y6" s="68"/>
      <c r="Z6" s="68"/>
      <c r="AA6" s="69"/>
    </row>
    <row r="7" spans="1:41" ht="14.25" customHeight="1" x14ac:dyDescent="0.25">
      <c r="J7" s="3"/>
      <c r="K7" s="3"/>
      <c r="L7" s="3"/>
      <c r="N7" s="19"/>
      <c r="O7" s="19"/>
      <c r="P7" s="19"/>
      <c r="Q7" s="19"/>
      <c r="R7" s="19"/>
      <c r="S7" s="19"/>
      <c r="T7" s="19"/>
      <c r="U7" s="19"/>
      <c r="V7" s="70"/>
      <c r="W7" s="71"/>
      <c r="X7" s="71"/>
      <c r="Y7" s="71"/>
      <c r="Z7" s="71"/>
      <c r="AA7" s="72"/>
    </row>
    <row r="8" spans="1:41" ht="14.25" customHeight="1" x14ac:dyDescent="0.25">
      <c r="J8" s="3"/>
      <c r="K8" s="3"/>
      <c r="L8" s="3"/>
      <c r="N8" s="20"/>
      <c r="O8" s="20"/>
      <c r="P8" s="20"/>
      <c r="Q8" s="20"/>
      <c r="R8" s="20"/>
      <c r="S8" s="20"/>
      <c r="T8" s="20"/>
      <c r="U8" s="20"/>
      <c r="V8" s="70" t="s">
        <v>4</v>
      </c>
      <c r="W8" s="71"/>
      <c r="X8" s="71"/>
      <c r="Y8" s="71"/>
      <c r="Z8" s="71"/>
      <c r="AA8" s="72"/>
    </row>
    <row r="9" spans="1:41" ht="13.5" customHeight="1" x14ac:dyDescent="0.25">
      <c r="J9" s="3"/>
      <c r="K9" s="3"/>
      <c r="L9" s="3"/>
      <c r="N9" s="20"/>
      <c r="O9" s="20"/>
      <c r="P9" s="20"/>
      <c r="Q9" s="20"/>
      <c r="R9" s="20"/>
      <c r="S9" s="20"/>
      <c r="T9" s="20"/>
      <c r="U9" s="20"/>
      <c r="V9" s="73"/>
      <c r="W9" s="74"/>
      <c r="X9" s="74"/>
      <c r="Y9" s="74"/>
      <c r="Z9" s="74"/>
      <c r="AA9" s="75"/>
    </row>
    <row r="10" spans="1:41" ht="12.75" customHeight="1" x14ac:dyDescent="0.25"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22"/>
    </row>
    <row r="11" spans="1:41" ht="18" customHeight="1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41" ht="18" customHeight="1" x14ac:dyDescent="0.2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41" ht="21" customHeight="1" x14ac:dyDescent="0.25">
      <c r="B13" s="54" t="s">
        <v>5</v>
      </c>
      <c r="C13" s="54" t="s">
        <v>6</v>
      </c>
      <c r="D13" s="54" t="s">
        <v>7</v>
      </c>
      <c r="E13" s="54" t="s">
        <v>8</v>
      </c>
      <c r="F13" s="54" t="s">
        <v>9</v>
      </c>
      <c r="G13" s="54" t="s">
        <v>10</v>
      </c>
      <c r="H13" s="54" t="s">
        <v>11</v>
      </c>
      <c r="I13" s="54" t="s">
        <v>12</v>
      </c>
      <c r="J13" s="54" t="s">
        <v>13</v>
      </c>
      <c r="K13" s="57" t="s">
        <v>14</v>
      </c>
      <c r="L13" s="57" t="s">
        <v>15</v>
      </c>
      <c r="M13" s="57" t="s">
        <v>16</v>
      </c>
      <c r="N13" s="57" t="s">
        <v>17</v>
      </c>
      <c r="O13" s="60" t="s">
        <v>18</v>
      </c>
      <c r="P13" s="79"/>
      <c r="Q13" s="79"/>
      <c r="R13" s="79"/>
      <c r="S13" s="79"/>
      <c r="T13" s="79"/>
      <c r="U13" s="80"/>
      <c r="V13" s="57" t="s">
        <v>19</v>
      </c>
      <c r="W13" s="57" t="s">
        <v>20</v>
      </c>
      <c r="X13" s="57" t="s">
        <v>21</v>
      </c>
      <c r="Y13" s="57" t="s">
        <v>22</v>
      </c>
      <c r="Z13" s="57" t="s">
        <v>23</v>
      </c>
      <c r="AA13" s="60" t="s">
        <v>24</v>
      </c>
      <c r="AB13" s="65"/>
    </row>
    <row r="14" spans="1:41" ht="85.5" customHeight="1" x14ac:dyDescent="0.25">
      <c r="B14" s="55"/>
      <c r="C14" s="55"/>
      <c r="D14" s="55"/>
      <c r="E14" s="55"/>
      <c r="F14" s="55"/>
      <c r="G14" s="56"/>
      <c r="H14" s="55"/>
      <c r="I14" s="55"/>
      <c r="J14" s="55"/>
      <c r="K14" s="59"/>
      <c r="L14" s="59"/>
      <c r="M14" s="59"/>
      <c r="N14" s="59"/>
      <c r="O14" s="23" t="s">
        <v>25</v>
      </c>
      <c r="P14" s="23" t="s">
        <v>26</v>
      </c>
      <c r="Q14" s="23" t="s">
        <v>27</v>
      </c>
      <c r="R14" s="23" t="s">
        <v>28</v>
      </c>
      <c r="S14" s="23" t="s">
        <v>29</v>
      </c>
      <c r="T14" s="23" t="s">
        <v>30</v>
      </c>
      <c r="U14" s="23" t="s">
        <v>31</v>
      </c>
      <c r="V14" s="59"/>
      <c r="W14" s="59"/>
      <c r="X14" s="58"/>
      <c r="Y14" s="58"/>
      <c r="Z14" s="58"/>
      <c r="AA14" s="61"/>
      <c r="AB14" s="65"/>
    </row>
    <row r="15" spans="1:41" ht="12.75" customHeight="1" x14ac:dyDescent="0.25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17">
        <v>9</v>
      </c>
      <c r="K15" s="17">
        <v>10</v>
      </c>
      <c r="L15" s="17">
        <v>11</v>
      </c>
      <c r="M15" s="17">
        <v>12</v>
      </c>
      <c r="N15" s="17">
        <v>13</v>
      </c>
      <c r="O15" s="62">
        <v>14</v>
      </c>
      <c r="P15" s="63"/>
      <c r="Q15" s="63"/>
      <c r="R15" s="63"/>
      <c r="S15" s="63"/>
      <c r="T15" s="63"/>
      <c r="U15" s="64"/>
      <c r="V15" s="17">
        <v>15</v>
      </c>
      <c r="W15" s="17">
        <v>16</v>
      </c>
      <c r="X15" s="17">
        <v>17</v>
      </c>
      <c r="Y15" s="17">
        <v>18</v>
      </c>
      <c r="Z15" s="17">
        <v>19</v>
      </c>
      <c r="AA15" s="17">
        <v>20</v>
      </c>
    </row>
    <row r="16" spans="1:41" s="46" customFormat="1" ht="12.75" customHeight="1" x14ac:dyDescent="0.25">
      <c r="A16" s="41"/>
      <c r="B16" s="81" t="s">
        <v>32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3"/>
      <c r="Y16" s="83"/>
      <c r="Z16" s="83"/>
      <c r="AA16" s="84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s="46" customFormat="1" ht="12.75" customHeight="1" x14ac:dyDescent="0.25">
      <c r="A17" s="41"/>
      <c r="B17" s="85" t="s">
        <v>33</v>
      </c>
      <c r="C17" s="86"/>
      <c r="D17" s="8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9" t="s">
        <v>34</v>
      </c>
      <c r="X17" s="40" t="s">
        <v>34</v>
      </c>
      <c r="Y17" s="88"/>
      <c r="Z17" s="88"/>
      <c r="AA17" s="45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s="46" customFormat="1" ht="12.75" customHeight="1" x14ac:dyDescent="0.25">
      <c r="A18" s="41"/>
      <c r="B18" s="81" t="s">
        <v>35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3"/>
      <c r="Y18" s="83"/>
      <c r="Z18" s="83"/>
      <c r="AA18" s="84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</row>
    <row r="19" spans="1:41" s="46" customFormat="1" ht="12.75" customHeight="1" x14ac:dyDescent="0.25">
      <c r="A19" s="41"/>
      <c r="B19" s="85" t="s">
        <v>36</v>
      </c>
      <c r="C19" s="86"/>
      <c r="D19" s="8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9" t="s">
        <v>34</v>
      </c>
      <c r="X19" s="40" t="s">
        <v>34</v>
      </c>
      <c r="Y19" s="88"/>
      <c r="Z19" s="88"/>
      <c r="AA19" s="45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</row>
    <row r="20" spans="1:41" s="46" customFormat="1" ht="12.75" customHeight="1" x14ac:dyDescent="0.25">
      <c r="A20" s="41"/>
      <c r="B20" s="81" t="s">
        <v>37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/>
      <c r="Y20" s="83"/>
      <c r="Z20" s="83"/>
      <c r="AA20" s="84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</row>
    <row r="21" spans="1:41" s="46" customFormat="1" ht="12.95" customHeight="1" x14ac:dyDescent="0.25">
      <c r="A21" s="41"/>
      <c r="B21" s="42" t="s">
        <v>38</v>
      </c>
      <c r="C21" s="39" t="s">
        <v>39</v>
      </c>
      <c r="D21" s="39" t="s">
        <v>40</v>
      </c>
      <c r="E21" s="39" t="s">
        <v>41</v>
      </c>
      <c r="F21" s="39" t="s">
        <v>41</v>
      </c>
      <c r="G21" s="39" t="s">
        <v>42</v>
      </c>
      <c r="H21" s="43" t="s">
        <v>43</v>
      </c>
      <c r="I21" s="44">
        <v>0</v>
      </c>
      <c r="J21" s="39" t="s">
        <v>44</v>
      </c>
      <c r="K21" s="39" t="s">
        <v>45</v>
      </c>
      <c r="L21" s="39" t="s">
        <v>34</v>
      </c>
      <c r="M21" s="39" t="s">
        <v>46</v>
      </c>
      <c r="N21" s="43" t="s">
        <v>34</v>
      </c>
      <c r="O21" s="39">
        <v>4558125</v>
      </c>
      <c r="P21" s="39">
        <v>2454375</v>
      </c>
      <c r="Q21" s="39" t="s">
        <v>34</v>
      </c>
      <c r="R21" s="39" t="s">
        <v>34</v>
      </c>
      <c r="S21" s="39" t="s">
        <v>34</v>
      </c>
      <c r="T21" s="39" t="s">
        <v>34</v>
      </c>
      <c r="U21" s="39" t="s">
        <v>34</v>
      </c>
      <c r="V21" s="39">
        <v>7012500</v>
      </c>
      <c r="W21" s="39" t="s">
        <v>34</v>
      </c>
      <c r="X21" s="40" t="s">
        <v>34</v>
      </c>
      <c r="Y21" s="40" t="s">
        <v>34</v>
      </c>
      <c r="Z21" s="45" t="s">
        <v>47</v>
      </c>
      <c r="AA21" s="45" t="s">
        <v>34</v>
      </c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41" s="46" customFormat="1" ht="12.95" customHeight="1" x14ac:dyDescent="0.25">
      <c r="A22" s="41"/>
      <c r="B22" s="42" t="s">
        <v>48</v>
      </c>
      <c r="C22" s="39" t="s">
        <v>39</v>
      </c>
      <c r="D22" s="39" t="s">
        <v>40</v>
      </c>
      <c r="E22" s="39" t="s">
        <v>41</v>
      </c>
      <c r="F22" s="39" t="s">
        <v>41</v>
      </c>
      <c r="G22" s="39" t="s">
        <v>42</v>
      </c>
      <c r="H22" s="43" t="s">
        <v>43</v>
      </c>
      <c r="I22" s="44">
        <v>0</v>
      </c>
      <c r="J22" s="39" t="s">
        <v>44</v>
      </c>
      <c r="K22" s="39" t="s">
        <v>45</v>
      </c>
      <c r="L22" s="39" t="s">
        <v>34</v>
      </c>
      <c r="M22" s="39" t="s">
        <v>46</v>
      </c>
      <c r="N22" s="43" t="s">
        <v>34</v>
      </c>
      <c r="O22" s="39">
        <v>4558125</v>
      </c>
      <c r="P22" s="39">
        <v>3937500</v>
      </c>
      <c r="Q22" s="39" t="s">
        <v>34</v>
      </c>
      <c r="R22" s="39" t="s">
        <v>34</v>
      </c>
      <c r="S22" s="39" t="s">
        <v>34</v>
      </c>
      <c r="T22" s="39" t="s">
        <v>34</v>
      </c>
      <c r="U22" s="39" t="s">
        <v>34</v>
      </c>
      <c r="V22" s="39">
        <v>8495625</v>
      </c>
      <c r="W22" s="39">
        <v>8495625</v>
      </c>
      <c r="X22" s="40">
        <v>9515100</v>
      </c>
      <c r="Y22" s="40" t="s">
        <v>34</v>
      </c>
      <c r="Z22" s="45" t="s">
        <v>47</v>
      </c>
      <c r="AA22" s="45" t="s">
        <v>49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41" s="46" customFormat="1" ht="12.95" customHeight="1" x14ac:dyDescent="0.25">
      <c r="A23" s="41"/>
      <c r="B23" s="42" t="s">
        <v>50</v>
      </c>
      <c r="C23" s="39" t="s">
        <v>39</v>
      </c>
      <c r="D23" s="39" t="s">
        <v>40</v>
      </c>
      <c r="E23" s="39" t="s">
        <v>41</v>
      </c>
      <c r="F23" s="39" t="s">
        <v>41</v>
      </c>
      <c r="G23" s="39" t="s">
        <v>51</v>
      </c>
      <c r="H23" s="43" t="s">
        <v>43</v>
      </c>
      <c r="I23" s="44">
        <v>100</v>
      </c>
      <c r="J23" s="39" t="s">
        <v>52</v>
      </c>
      <c r="K23" s="39" t="s">
        <v>53</v>
      </c>
      <c r="L23" s="39" t="s">
        <v>34</v>
      </c>
      <c r="M23" s="39" t="s">
        <v>54</v>
      </c>
      <c r="N23" s="43" t="s">
        <v>34</v>
      </c>
      <c r="O23" s="39" t="s">
        <v>34</v>
      </c>
      <c r="P23" s="39">
        <v>402990</v>
      </c>
      <c r="Q23" s="39">
        <v>431300</v>
      </c>
      <c r="R23" s="39">
        <v>461510</v>
      </c>
      <c r="S23" s="39" t="s">
        <v>34</v>
      </c>
      <c r="T23" s="39" t="s">
        <v>34</v>
      </c>
      <c r="U23" s="39" t="s">
        <v>34</v>
      </c>
      <c r="V23" s="39">
        <v>1295800</v>
      </c>
      <c r="W23" s="39">
        <v>1295800</v>
      </c>
      <c r="X23" s="40">
        <v>1451296</v>
      </c>
      <c r="Y23" s="40" t="s">
        <v>34</v>
      </c>
      <c r="Z23" s="45" t="s">
        <v>55</v>
      </c>
      <c r="AA23" s="45" t="s">
        <v>34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s="46" customFormat="1" ht="12.95" customHeight="1" x14ac:dyDescent="0.25">
      <c r="A24" s="41"/>
      <c r="B24" s="42" t="s">
        <v>56</v>
      </c>
      <c r="C24" s="39" t="s">
        <v>39</v>
      </c>
      <c r="D24" s="39" t="s">
        <v>57</v>
      </c>
      <c r="E24" s="39" t="s">
        <v>58</v>
      </c>
      <c r="F24" s="39" t="s">
        <v>58</v>
      </c>
      <c r="G24" s="39" t="s">
        <v>34</v>
      </c>
      <c r="H24" s="43" t="s">
        <v>59</v>
      </c>
      <c r="I24" s="44">
        <v>30</v>
      </c>
      <c r="J24" s="39" t="s">
        <v>60</v>
      </c>
      <c r="K24" s="39" t="s">
        <v>53</v>
      </c>
      <c r="L24" s="39" t="s">
        <v>34</v>
      </c>
      <c r="M24" s="39" t="s">
        <v>61</v>
      </c>
      <c r="N24" s="43" t="s">
        <v>34</v>
      </c>
      <c r="O24" s="48"/>
      <c r="P24" s="48"/>
      <c r="Q24" s="39">
        <v>338400</v>
      </c>
      <c r="R24" s="39">
        <v>169200</v>
      </c>
      <c r="S24" s="39">
        <v>169200</v>
      </c>
      <c r="T24" s="39">
        <v>253800</v>
      </c>
      <c r="U24" s="39">
        <v>169200</v>
      </c>
      <c r="V24" s="39">
        <v>1099800</v>
      </c>
      <c r="W24" s="39">
        <v>1099800</v>
      </c>
      <c r="X24" s="40">
        <f>W24*1.12</f>
        <v>1231776.0000000002</v>
      </c>
      <c r="Y24" s="40" t="s">
        <v>34</v>
      </c>
      <c r="Z24" s="45" t="s">
        <v>62</v>
      </c>
      <c r="AA24" s="45" t="s">
        <v>34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41" s="46" customFormat="1" ht="12.95" customHeight="1" x14ac:dyDescent="0.25">
      <c r="A25" s="41"/>
      <c r="B25" s="42" t="s">
        <v>63</v>
      </c>
      <c r="C25" s="39" t="s">
        <v>39</v>
      </c>
      <c r="D25" s="39" t="s">
        <v>64</v>
      </c>
      <c r="E25" s="39" t="s">
        <v>65</v>
      </c>
      <c r="F25" s="39" t="s">
        <v>66</v>
      </c>
      <c r="G25" s="39" t="s">
        <v>67</v>
      </c>
      <c r="H25" s="43" t="s">
        <v>43</v>
      </c>
      <c r="I25" s="44">
        <v>100</v>
      </c>
      <c r="J25" s="39" t="s">
        <v>60</v>
      </c>
      <c r="K25" s="39" t="s">
        <v>53</v>
      </c>
      <c r="L25" s="39" t="s">
        <v>34</v>
      </c>
      <c r="M25" s="39" t="s">
        <v>68</v>
      </c>
      <c r="N25" s="43" t="s">
        <v>34</v>
      </c>
      <c r="O25" s="39" t="s">
        <v>34</v>
      </c>
      <c r="P25" s="39" t="s">
        <v>34</v>
      </c>
      <c r="Q25" s="39">
        <v>6522000</v>
      </c>
      <c r="R25" s="39">
        <v>6913320</v>
      </c>
      <c r="S25" s="39">
        <v>7258986</v>
      </c>
      <c r="T25" s="39" t="s">
        <v>34</v>
      </c>
      <c r="U25" s="39" t="s">
        <v>34</v>
      </c>
      <c r="V25" s="39">
        <v>20694306</v>
      </c>
      <c r="W25" s="39">
        <v>20694306</v>
      </c>
      <c r="X25" s="40">
        <v>23177622.719999999</v>
      </c>
      <c r="Y25" s="40" t="s">
        <v>34</v>
      </c>
      <c r="Z25" s="45" t="s">
        <v>62</v>
      </c>
      <c r="AA25" s="45" t="s">
        <v>34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41" s="46" customFormat="1" ht="12.95" customHeight="1" x14ac:dyDescent="0.25">
      <c r="A26" s="41"/>
      <c r="B26" s="42" t="s">
        <v>69</v>
      </c>
      <c r="C26" s="39" t="s">
        <v>39</v>
      </c>
      <c r="D26" s="39" t="s">
        <v>70</v>
      </c>
      <c r="E26" s="39" t="s">
        <v>71</v>
      </c>
      <c r="F26" s="39" t="s">
        <v>71</v>
      </c>
      <c r="G26" s="39" t="s">
        <v>72</v>
      </c>
      <c r="H26" s="43" t="s">
        <v>59</v>
      </c>
      <c r="I26" s="44">
        <v>0</v>
      </c>
      <c r="J26" s="39" t="s">
        <v>73</v>
      </c>
      <c r="K26" s="39" t="s">
        <v>53</v>
      </c>
      <c r="L26" s="39" t="s">
        <v>34</v>
      </c>
      <c r="M26" s="39" t="s">
        <v>46</v>
      </c>
      <c r="N26" s="43" t="s">
        <v>34</v>
      </c>
      <c r="O26" s="39" t="s">
        <v>34</v>
      </c>
      <c r="P26" s="39" t="s">
        <v>34</v>
      </c>
      <c r="Q26" s="39">
        <v>444390.11</v>
      </c>
      <c r="R26" s="39">
        <v>444390.11</v>
      </c>
      <c r="S26" s="39">
        <v>444390.11</v>
      </c>
      <c r="T26" s="39" t="s">
        <v>34</v>
      </c>
      <c r="U26" s="39" t="s">
        <v>34</v>
      </c>
      <c r="V26" s="39">
        <v>1333170.33</v>
      </c>
      <c r="W26" s="39" t="s">
        <v>34</v>
      </c>
      <c r="X26" s="40" t="s">
        <v>34</v>
      </c>
      <c r="Y26" s="40" t="s">
        <v>34</v>
      </c>
      <c r="Z26" s="45" t="s">
        <v>62</v>
      </c>
      <c r="AA26" s="45" t="s">
        <v>34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s="46" customFormat="1" ht="12.95" customHeight="1" x14ac:dyDescent="0.25">
      <c r="A27" s="41"/>
      <c r="B27" s="42" t="s">
        <v>74</v>
      </c>
      <c r="C27" s="39" t="s">
        <v>39</v>
      </c>
      <c r="D27" s="39" t="s">
        <v>75</v>
      </c>
      <c r="E27" s="39" t="s">
        <v>76</v>
      </c>
      <c r="F27" s="39" t="s">
        <v>76</v>
      </c>
      <c r="G27" s="39" t="s">
        <v>72</v>
      </c>
      <c r="H27" s="43" t="s">
        <v>59</v>
      </c>
      <c r="I27" s="44">
        <v>0</v>
      </c>
      <c r="J27" s="39" t="s">
        <v>73</v>
      </c>
      <c r="K27" s="39" t="s">
        <v>53</v>
      </c>
      <c r="L27" s="39" t="s">
        <v>34</v>
      </c>
      <c r="M27" s="39" t="s">
        <v>46</v>
      </c>
      <c r="N27" s="43" t="s">
        <v>34</v>
      </c>
      <c r="O27" s="39" t="s">
        <v>34</v>
      </c>
      <c r="P27" s="39" t="s">
        <v>34</v>
      </c>
      <c r="Q27" s="39">
        <v>444390.11</v>
      </c>
      <c r="R27" s="39">
        <v>444390.11</v>
      </c>
      <c r="S27" s="39">
        <v>444390.11</v>
      </c>
      <c r="T27" s="39" t="s">
        <v>34</v>
      </c>
      <c r="U27" s="39" t="s">
        <v>34</v>
      </c>
      <c r="V27" s="39">
        <v>1333170.33</v>
      </c>
      <c r="W27" s="39"/>
      <c r="X27" s="40"/>
      <c r="Y27" s="40" t="s">
        <v>34</v>
      </c>
      <c r="Z27" s="45" t="s">
        <v>62</v>
      </c>
      <c r="AA27" s="45" t="s">
        <v>34</v>
      </c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spans="1:41" s="46" customFormat="1" ht="12.95" customHeight="1" x14ac:dyDescent="0.25">
      <c r="A28" s="41"/>
      <c r="B28" s="47" t="s">
        <v>120</v>
      </c>
      <c r="C28" s="39" t="s">
        <v>39</v>
      </c>
      <c r="D28" s="39" t="s">
        <v>75</v>
      </c>
      <c r="E28" s="39" t="s">
        <v>76</v>
      </c>
      <c r="F28" s="39" t="s">
        <v>76</v>
      </c>
      <c r="G28" s="39" t="s">
        <v>72</v>
      </c>
      <c r="H28" s="43" t="s">
        <v>59</v>
      </c>
      <c r="I28" s="44">
        <v>0</v>
      </c>
      <c r="J28" s="39" t="s">
        <v>73</v>
      </c>
      <c r="K28" s="39" t="s">
        <v>53</v>
      </c>
      <c r="L28" s="39" t="s">
        <v>34</v>
      </c>
      <c r="M28" s="39" t="s">
        <v>46</v>
      </c>
      <c r="N28" s="43" t="s">
        <v>34</v>
      </c>
      <c r="O28" s="39" t="s">
        <v>34</v>
      </c>
      <c r="P28" s="39" t="s">
        <v>34</v>
      </c>
      <c r="Q28" s="39">
        <v>444390.11</v>
      </c>
      <c r="R28" s="39">
        <v>444390.11</v>
      </c>
      <c r="S28" s="39">
        <v>444390.11</v>
      </c>
      <c r="T28" s="39" t="s">
        <v>34</v>
      </c>
      <c r="U28" s="39" t="s">
        <v>34</v>
      </c>
      <c r="V28" s="39">
        <v>1333170.33</v>
      </c>
      <c r="W28" s="39">
        <v>0</v>
      </c>
      <c r="X28" s="40">
        <v>0</v>
      </c>
      <c r="Y28" s="40" t="s">
        <v>34</v>
      </c>
      <c r="Z28" s="45" t="s">
        <v>62</v>
      </c>
      <c r="AA28" s="48" t="s">
        <v>121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s="96" customFormat="1" ht="12.95" customHeight="1" x14ac:dyDescent="0.25">
      <c r="A29" s="89"/>
      <c r="B29" s="90" t="s">
        <v>122</v>
      </c>
      <c r="C29" s="91" t="s">
        <v>39</v>
      </c>
      <c r="D29" s="91" t="s">
        <v>123</v>
      </c>
      <c r="E29" s="91" t="s">
        <v>124</v>
      </c>
      <c r="F29" s="91" t="s">
        <v>124</v>
      </c>
      <c r="G29" s="92" t="s">
        <v>125</v>
      </c>
      <c r="H29" s="93" t="s">
        <v>131</v>
      </c>
      <c r="I29" s="94">
        <v>100</v>
      </c>
      <c r="J29" s="91" t="s">
        <v>73</v>
      </c>
      <c r="K29" s="91" t="s">
        <v>53</v>
      </c>
      <c r="L29" s="91"/>
      <c r="M29" s="92" t="s">
        <v>126</v>
      </c>
      <c r="N29" s="95"/>
      <c r="O29" s="91"/>
      <c r="P29" s="91"/>
      <c r="Q29" s="91"/>
      <c r="R29" s="91">
        <v>6883333.333333334</v>
      </c>
      <c r="S29" s="91">
        <v>1966666.666666666</v>
      </c>
      <c r="U29" s="91"/>
      <c r="V29" s="97">
        <f>S29+R29</f>
        <v>8850000</v>
      </c>
      <c r="W29" s="97">
        <f>S29+R29</f>
        <v>8850000</v>
      </c>
      <c r="X29" s="98">
        <f>W29*1.12</f>
        <v>9912000.0000000019</v>
      </c>
      <c r="Y29" s="99"/>
      <c r="Z29" s="100">
        <v>2017</v>
      </c>
      <c r="AA29" s="101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1:41" s="96" customFormat="1" ht="12.95" customHeight="1" x14ac:dyDescent="0.25">
      <c r="A30" s="89"/>
      <c r="B30" s="90" t="s">
        <v>127</v>
      </c>
      <c r="C30" s="91" t="s">
        <v>39</v>
      </c>
      <c r="D30" s="91" t="s">
        <v>128</v>
      </c>
      <c r="E30" s="91" t="s">
        <v>129</v>
      </c>
      <c r="F30" s="91" t="s">
        <v>129</v>
      </c>
      <c r="G30" s="92"/>
      <c r="H30" s="93" t="s">
        <v>43</v>
      </c>
      <c r="I30" s="94">
        <v>100</v>
      </c>
      <c r="J30" s="91" t="s">
        <v>73</v>
      </c>
      <c r="K30" s="91" t="s">
        <v>53</v>
      </c>
      <c r="L30" s="91"/>
      <c r="M30" s="92" t="s">
        <v>130</v>
      </c>
      <c r="N30" s="95"/>
      <c r="O30" s="91"/>
      <c r="P30" s="91"/>
      <c r="Q30" s="91">
        <v>2200000</v>
      </c>
      <c r="R30" s="91">
        <v>2332000</v>
      </c>
      <c r="S30" s="91">
        <v>2448600</v>
      </c>
      <c r="T30" s="91"/>
      <c r="U30" s="91"/>
      <c r="V30" s="91">
        <f>S30+R30+Q30</f>
        <v>6980600</v>
      </c>
      <c r="W30" s="91">
        <f>S30+R30+Q30</f>
        <v>6980600</v>
      </c>
      <c r="X30" s="99">
        <f>W30*1.12</f>
        <v>7818272.0000000009</v>
      </c>
      <c r="Y30" s="99"/>
      <c r="Z30" s="100">
        <v>2017</v>
      </c>
      <c r="AA30" s="101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</row>
    <row r="31" spans="1:41" s="46" customFormat="1" ht="12.75" customHeight="1" x14ac:dyDescent="0.25">
      <c r="A31" s="41"/>
      <c r="B31" s="42" t="s">
        <v>77</v>
      </c>
      <c r="C31" s="39" t="s">
        <v>39</v>
      </c>
      <c r="D31" s="39" t="s">
        <v>40</v>
      </c>
      <c r="E31" s="39" t="s">
        <v>41</v>
      </c>
      <c r="F31" s="39" t="s">
        <v>41</v>
      </c>
      <c r="G31" s="39" t="s">
        <v>42</v>
      </c>
      <c r="H31" s="43" t="s">
        <v>43</v>
      </c>
      <c r="I31" s="44">
        <v>0</v>
      </c>
      <c r="J31" s="39" t="s">
        <v>44</v>
      </c>
      <c r="K31" s="39" t="s">
        <v>78</v>
      </c>
      <c r="L31" s="39" t="s">
        <v>34</v>
      </c>
      <c r="M31" s="39" t="s">
        <v>46</v>
      </c>
      <c r="N31" s="43" t="s">
        <v>34</v>
      </c>
      <c r="O31" s="39">
        <v>6942375</v>
      </c>
      <c r="P31" s="39">
        <v>70125</v>
      </c>
      <c r="Q31" s="39" t="s">
        <v>34</v>
      </c>
      <c r="R31" s="39" t="s">
        <v>34</v>
      </c>
      <c r="S31" s="39" t="s">
        <v>34</v>
      </c>
      <c r="T31" s="39" t="s">
        <v>34</v>
      </c>
      <c r="U31" s="39" t="s">
        <v>34</v>
      </c>
      <c r="V31" s="39" t="s">
        <v>34</v>
      </c>
      <c r="W31" s="39" t="s">
        <v>34</v>
      </c>
      <c r="X31" s="40" t="s">
        <v>34</v>
      </c>
      <c r="Y31" s="40" t="s">
        <v>34</v>
      </c>
      <c r="Z31" s="102">
        <v>2016</v>
      </c>
      <c r="AA31" s="45" t="s">
        <v>79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s="46" customFormat="1" ht="12.75" customHeight="1" x14ac:dyDescent="0.25">
      <c r="A32" s="41"/>
      <c r="B32" s="85" t="s">
        <v>80</v>
      </c>
      <c r="C32" s="86"/>
      <c r="D32" s="8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9">
        <f>SUM(W22:W31)</f>
        <v>47416131</v>
      </c>
      <c r="X32" s="103">
        <f>X30+X29+X25+X24+X23+X22</f>
        <v>53106066.719999999</v>
      </c>
      <c r="Y32" s="88"/>
      <c r="Z32" s="88"/>
      <c r="AA32" s="45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s="46" customFormat="1" ht="12.75" customHeight="1" x14ac:dyDescent="0.25">
      <c r="A33" s="41"/>
      <c r="B33" s="45"/>
      <c r="C33" s="45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88"/>
      <c r="Y33" s="88"/>
      <c r="Z33" s="88"/>
      <c r="AA33" s="45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s="46" customFormat="1" ht="12.75" customHeight="1" x14ac:dyDescent="0.25">
      <c r="A34" s="41"/>
      <c r="B34" s="104" t="s">
        <v>81</v>
      </c>
      <c r="C34" s="104"/>
      <c r="D34" s="45"/>
      <c r="E34" s="104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9">
        <f>W32</f>
        <v>47416131</v>
      </c>
      <c r="X34" s="40">
        <f>X32</f>
        <v>53106066.719999999</v>
      </c>
      <c r="Y34" s="88"/>
      <c r="Z34" s="88"/>
      <c r="AA34" s="45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2.75" customHeight="1" x14ac:dyDescent="0.25">
      <c r="B35" s="8"/>
      <c r="C35" s="8"/>
      <c r="D35" s="9"/>
      <c r="E35" s="8"/>
      <c r="F35" s="10"/>
      <c r="G35" s="10"/>
      <c r="H35" s="10"/>
      <c r="I35" s="10"/>
      <c r="J35" s="1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41" ht="14.25" customHeight="1" x14ac:dyDescent="0.25">
      <c r="A36" s="24"/>
      <c r="B36" s="24"/>
      <c r="C36" s="25" t="s">
        <v>82</v>
      </c>
      <c r="D36" s="26"/>
      <c r="E36" s="26"/>
      <c r="F36" s="26"/>
      <c r="G36" s="26"/>
      <c r="H36" s="26"/>
      <c r="I36" s="26"/>
      <c r="J36" s="26"/>
      <c r="K36" s="27"/>
      <c r="L36" s="27"/>
      <c r="M36" s="27"/>
      <c r="N36" s="27"/>
      <c r="O36" s="27"/>
      <c r="P36" s="27"/>
      <c r="Q36" s="27"/>
      <c r="R36" s="27"/>
      <c r="S36" s="49"/>
      <c r="T36" s="27"/>
      <c r="U36" s="27"/>
      <c r="V36" s="27"/>
      <c r="W36" s="27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41" ht="15.75" customHeight="1" x14ac:dyDescent="0.25">
      <c r="A37" s="24"/>
      <c r="B37" s="24"/>
      <c r="C37" s="25" t="s">
        <v>83</v>
      </c>
      <c r="D37" s="28"/>
      <c r="E37" s="28"/>
      <c r="F37" s="27"/>
      <c r="G37" s="27"/>
      <c r="H37" s="27"/>
      <c r="I37" s="27"/>
      <c r="J37" s="28"/>
      <c r="K37" s="27"/>
      <c r="L37" s="27"/>
      <c r="M37" s="27"/>
      <c r="N37" s="27"/>
      <c r="O37" s="27"/>
      <c r="P37" s="27"/>
      <c r="Q37" s="27"/>
      <c r="R37" s="49"/>
      <c r="S37" s="49"/>
      <c r="T37" s="27"/>
      <c r="U37" s="27"/>
      <c r="V37" s="27"/>
      <c r="W37" s="27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41" ht="15.75" customHeight="1" x14ac:dyDescent="0.25">
      <c r="A38" s="24"/>
      <c r="B38" s="24"/>
      <c r="C38" s="25" t="s">
        <v>84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50"/>
      <c r="S38" s="49"/>
      <c r="U38" s="27"/>
      <c r="V38" s="27"/>
      <c r="W38" s="27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41" ht="15.75" customHeight="1" x14ac:dyDescent="0.25">
      <c r="A39" s="24"/>
      <c r="B39" s="27"/>
      <c r="C39" s="25" t="s">
        <v>85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41" ht="15.75" customHeight="1" x14ac:dyDescent="0.25">
      <c r="A40" s="24"/>
      <c r="B40" s="24"/>
      <c r="C40" s="29" t="s">
        <v>86</v>
      </c>
      <c r="D40" s="28"/>
      <c r="E40" s="28"/>
      <c r="F40" s="28"/>
      <c r="G40" s="28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41" ht="15.75" customHeight="1" x14ac:dyDescent="0.25">
      <c r="A41" s="24"/>
      <c r="B41" s="30">
        <v>1</v>
      </c>
      <c r="C41" s="51" t="s">
        <v>87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31"/>
      <c r="W41" s="25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41" ht="15.75" customHeight="1" x14ac:dyDescent="0.25">
      <c r="A42" s="24"/>
      <c r="B42" s="30"/>
      <c r="C42" s="32" t="s">
        <v>88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25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41" ht="15.75" customHeight="1" x14ac:dyDescent="0.25">
      <c r="A43" s="24"/>
      <c r="B43" s="30"/>
      <c r="C43" s="33" t="s">
        <v>89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25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41" ht="15.75" customHeight="1" x14ac:dyDescent="0.25">
      <c r="A44" s="24"/>
      <c r="B44" s="30"/>
      <c r="C44" s="25" t="s">
        <v>90</v>
      </c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25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41" ht="15.75" customHeight="1" x14ac:dyDescent="0.25">
      <c r="A45" s="24"/>
      <c r="B45" s="30"/>
      <c r="C45" s="29" t="s">
        <v>91</v>
      </c>
      <c r="D45" s="34"/>
      <c r="E45" s="34"/>
      <c r="F45" s="34"/>
      <c r="G45" s="34"/>
      <c r="H45" s="34"/>
      <c r="I45" s="34"/>
      <c r="J45" s="34"/>
      <c r="K45" s="34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25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41" ht="15.75" customHeight="1" x14ac:dyDescent="0.25">
      <c r="A46" s="24"/>
      <c r="B46" s="30"/>
      <c r="C46" s="29" t="s">
        <v>92</v>
      </c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25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41" ht="15.75" customHeight="1" x14ac:dyDescent="0.25">
      <c r="A47" s="24"/>
      <c r="B47" s="30"/>
      <c r="C47" s="33" t="s">
        <v>93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25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41" ht="15" customHeight="1" x14ac:dyDescent="0.25">
      <c r="A48" s="24"/>
      <c r="B48" s="28"/>
      <c r="C48" s="25" t="s">
        <v>94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25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ht="15.75" customHeight="1" x14ac:dyDescent="0.25">
      <c r="A49" s="24"/>
      <c r="B49" s="28"/>
      <c r="C49" s="25" t="s">
        <v>95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25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ht="15.75" customHeight="1" x14ac:dyDescent="0.25">
      <c r="A50" s="24"/>
      <c r="B50" s="28"/>
      <c r="C50" s="51" t="s">
        <v>96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31"/>
      <c r="W50" s="25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ht="15.75" customHeight="1" x14ac:dyDescent="0.25">
      <c r="A51" s="24"/>
      <c r="B51" s="28"/>
      <c r="C51" s="33" t="s">
        <v>97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25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ht="15.75" customHeight="1" x14ac:dyDescent="0.25">
      <c r="A52" s="24"/>
      <c r="B52" s="28"/>
      <c r="C52" s="33" t="s">
        <v>98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25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ht="15.75" customHeight="1" x14ac:dyDescent="0.25">
      <c r="A53" s="24"/>
      <c r="B53" s="28"/>
      <c r="C53" s="52" t="s">
        <v>99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34"/>
      <c r="W53" s="25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ht="15.75" customHeight="1" x14ac:dyDescent="0.25">
      <c r="A54" s="24"/>
      <c r="B54" s="28"/>
      <c r="C54" s="36" t="s">
        <v>100</v>
      </c>
      <c r="D54" s="36"/>
      <c r="E54" s="36"/>
      <c r="F54" s="36"/>
      <c r="G54" s="36"/>
      <c r="H54" s="36"/>
      <c r="I54" s="36"/>
      <c r="J54" s="36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ht="15.75" customHeight="1" x14ac:dyDescent="0.25">
      <c r="A55" s="24"/>
      <c r="B55" s="30">
        <v>2</v>
      </c>
      <c r="C55" s="25" t="s">
        <v>101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ht="15.75" customHeight="1" x14ac:dyDescent="0.25">
      <c r="A56" s="24"/>
      <c r="B56" s="30">
        <v>3</v>
      </c>
      <c r="C56" s="25" t="s">
        <v>102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ht="15.75" customHeight="1" x14ac:dyDescent="0.25">
      <c r="A57" s="24"/>
      <c r="B57" s="30">
        <v>4</v>
      </c>
      <c r="C57" s="25" t="s">
        <v>103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ht="33.75" customHeight="1" x14ac:dyDescent="0.25">
      <c r="A58" s="24"/>
      <c r="B58" s="30">
        <v>5</v>
      </c>
      <c r="C58" s="51" t="s">
        <v>104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ht="16.5" customHeight="1" x14ac:dyDescent="0.25">
      <c r="A59" s="24"/>
      <c r="B59" s="30">
        <v>6</v>
      </c>
      <c r="C59" s="53" t="s">
        <v>105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ht="18" customHeight="1" x14ac:dyDescent="0.25">
      <c r="A60" s="24"/>
      <c r="B60" s="30">
        <v>7</v>
      </c>
      <c r="C60" s="25" t="s">
        <v>106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</row>
    <row r="61" spans="1:37" ht="15.75" customHeight="1" x14ac:dyDescent="0.25">
      <c r="A61" s="24"/>
      <c r="B61" s="11">
        <v>8</v>
      </c>
      <c r="C61" s="18" t="s">
        <v>107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</row>
    <row r="62" spans="1:37" ht="18" customHeight="1" x14ac:dyDescent="0.25">
      <c r="A62" s="24"/>
      <c r="B62" s="30">
        <v>9</v>
      </c>
      <c r="C62" s="53" t="s">
        <v>108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37"/>
      <c r="Y62" s="37"/>
      <c r="Z62" s="37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</row>
    <row r="63" spans="1:37" ht="15.75" customHeight="1" x14ac:dyDescent="0.25">
      <c r="A63" s="24"/>
      <c r="B63" s="30">
        <v>10</v>
      </c>
      <c r="C63" s="51" t="s">
        <v>109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</row>
    <row r="64" spans="1:37" ht="15.75" customHeight="1" x14ac:dyDescent="0.25">
      <c r="A64" s="24"/>
      <c r="B64" s="3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</row>
    <row r="65" spans="1:37" ht="15.75" customHeight="1" x14ac:dyDescent="0.25">
      <c r="A65" s="24"/>
      <c r="B65" s="30">
        <v>11</v>
      </c>
      <c r="C65" s="51" t="s">
        <v>110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</row>
    <row r="66" spans="1:37" ht="15.75" customHeight="1" x14ac:dyDescent="0.25">
      <c r="A66" s="24"/>
      <c r="B66" s="30">
        <v>12</v>
      </c>
      <c r="C66" s="51" t="s">
        <v>111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</row>
    <row r="67" spans="1:37" ht="15.75" customHeight="1" x14ac:dyDescent="0.25">
      <c r="A67" s="24"/>
      <c r="B67" s="30">
        <v>13</v>
      </c>
      <c r="C67" s="25" t="s">
        <v>112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</row>
    <row r="68" spans="1:37" ht="14.25" customHeight="1" x14ac:dyDescent="0.25">
      <c r="A68" s="24"/>
      <c r="B68" s="30">
        <v>14</v>
      </c>
      <c r="C68" s="51" t="s">
        <v>113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</row>
    <row r="69" spans="1:37" ht="15.75" customHeight="1" x14ac:dyDescent="0.25">
      <c r="A69" s="24"/>
      <c r="B69" s="30">
        <v>15</v>
      </c>
      <c r="C69" s="25" t="s">
        <v>114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</row>
    <row r="70" spans="1:37" ht="15.75" customHeight="1" x14ac:dyDescent="0.25">
      <c r="A70" s="24"/>
      <c r="B70" s="30" t="s">
        <v>115</v>
      </c>
      <c r="C70" s="25" t="s">
        <v>116</v>
      </c>
      <c r="D70" s="25"/>
      <c r="E70" s="25"/>
      <c r="F70" s="25"/>
      <c r="G70" s="25"/>
      <c r="H70" s="25"/>
      <c r="I70" s="25"/>
      <c r="J70" s="25"/>
      <c r="K70" s="25"/>
      <c r="L70" s="31"/>
      <c r="M70" s="31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ht="33.75" customHeight="1" x14ac:dyDescent="0.25">
      <c r="A71" s="24"/>
      <c r="B71" s="30">
        <v>18</v>
      </c>
      <c r="C71" s="51" t="s">
        <v>117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38"/>
      <c r="Y71" s="38"/>
      <c r="Z71" s="38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</row>
    <row r="72" spans="1:37" ht="15.75" customHeight="1" x14ac:dyDescent="0.25">
      <c r="A72" s="24"/>
      <c r="B72" s="30">
        <v>19</v>
      </c>
      <c r="C72" s="51" t="s">
        <v>118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</row>
    <row r="73" spans="1:37" ht="15.75" customHeight="1" x14ac:dyDescent="0.25">
      <c r="A73" s="24"/>
      <c r="B73" s="30">
        <v>20</v>
      </c>
      <c r="C73" s="25" t="s">
        <v>119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</row>
    <row r="74" spans="1:37" ht="15.75" customHeight="1" x14ac:dyDescent="0.25"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</sheetData>
  <mergeCells count="40">
    <mergeCell ref="AB13:AB14"/>
    <mergeCell ref="V13:V14"/>
    <mergeCell ref="L13:L14"/>
    <mergeCell ref="J13:J14"/>
    <mergeCell ref="B4:AA4"/>
    <mergeCell ref="V6:AA7"/>
    <mergeCell ref="K13:K14"/>
    <mergeCell ref="D13:D14"/>
    <mergeCell ref="E13:E14"/>
    <mergeCell ref="V8:AA9"/>
    <mergeCell ref="B13:B14"/>
    <mergeCell ref="B5:C5"/>
    <mergeCell ref="D5:Y5"/>
    <mergeCell ref="D10:Y10"/>
    <mergeCell ref="O13:U13"/>
    <mergeCell ref="C13:C14"/>
    <mergeCell ref="AA13:AA14"/>
    <mergeCell ref="I13:I14"/>
    <mergeCell ref="N13:N14"/>
    <mergeCell ref="O15:U15"/>
    <mergeCell ref="Z13:Z14"/>
    <mergeCell ref="W13:W14"/>
    <mergeCell ref="X13:X14"/>
    <mergeCell ref="F13:F14"/>
    <mergeCell ref="H13:H14"/>
    <mergeCell ref="G13:G14"/>
    <mergeCell ref="Y13:Y14"/>
    <mergeCell ref="M13:M14"/>
    <mergeCell ref="C66:W66"/>
    <mergeCell ref="C68:W68"/>
    <mergeCell ref="C71:W71"/>
    <mergeCell ref="C72:W72"/>
    <mergeCell ref="C41:U41"/>
    <mergeCell ref="C50:U50"/>
    <mergeCell ref="C53:U53"/>
    <mergeCell ref="C58:W58"/>
    <mergeCell ref="C59:W59"/>
    <mergeCell ref="C62:W62"/>
    <mergeCell ref="C65:M65"/>
    <mergeCell ref="C63:M64"/>
  </mergeCells>
  <pageMargins left="0.25" right="0.25" top="0.75" bottom="0.75" header="0.3" footer="0.3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Саханов Бейбит</cp:lastModifiedBy>
  <cp:lastPrinted>2017-10-04T11:44:33Z</cp:lastPrinted>
  <dcterms:created xsi:type="dcterms:W3CDTF">2017-09-15T07:52:37Z</dcterms:created>
  <dcterms:modified xsi:type="dcterms:W3CDTF">2017-10-05T16:33:05Z</dcterms:modified>
</cp:coreProperties>
</file>