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35" windowWidth="19815" windowHeight="9225"/>
  </bookViews>
  <sheets>
    <sheet name="Приложение 1" sheetId="1" r:id="rId1"/>
  </sheets>
  <definedNames>
    <definedName name="_xlnm._FilterDatabase" localSheetId="0" hidden="1">'Приложение 1'!$A$9:$AM$65</definedName>
  </definedNames>
  <calcPr calcId="144525"/>
</workbook>
</file>

<file path=xl/calcChain.xml><?xml version="1.0" encoding="utf-8"?>
<calcChain xmlns="http://schemas.openxmlformats.org/spreadsheetml/2006/main">
  <c r="V76" i="1" l="1"/>
  <c r="U65" i="1"/>
  <c r="U15" i="1" l="1"/>
  <c r="V15" i="1" s="1"/>
  <c r="V115" i="1"/>
  <c r="U17" i="1" l="1"/>
  <c r="V17" i="1" s="1"/>
  <c r="U13" i="1"/>
  <c r="V13" i="1" s="1"/>
  <c r="V77" i="1" l="1"/>
  <c r="V114" i="1"/>
  <c r="V65" i="1"/>
  <c r="U64" i="1"/>
  <c r="V64" i="1" s="1"/>
  <c r="U63" i="1"/>
  <c r="V63" i="1" s="1"/>
  <c r="U62" i="1"/>
  <c r="V62" i="1" s="1"/>
  <c r="U61" i="1"/>
  <c r="V61" i="1" s="1"/>
  <c r="U60" i="1"/>
  <c r="V60" i="1" s="1"/>
  <c r="U59" i="1"/>
  <c r="V59" i="1" s="1"/>
  <c r="U58" i="1"/>
  <c r="V58" i="1" s="1"/>
  <c r="U57" i="1"/>
  <c r="V57" i="1" s="1"/>
  <c r="U56" i="1"/>
  <c r="V56" i="1" s="1"/>
  <c r="U55" i="1"/>
  <c r="V55" i="1" s="1"/>
  <c r="V111" i="1"/>
  <c r="V112" i="1"/>
  <c r="V113" i="1"/>
  <c r="V110" i="1"/>
  <c r="V109" i="1"/>
  <c r="V108" i="1"/>
  <c r="V107" i="1"/>
  <c r="V106" i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0" i="1"/>
  <c r="V50" i="1" s="1"/>
  <c r="U51" i="1"/>
  <c r="V51" i="1" s="1"/>
  <c r="U52" i="1"/>
  <c r="V52" i="1" s="1"/>
  <c r="U53" i="1"/>
  <c r="V53" i="1" s="1"/>
  <c r="V54" i="1"/>
  <c r="U39" i="1"/>
  <c r="V39" i="1" s="1"/>
  <c r="U40" i="1"/>
  <c r="V40" i="1"/>
  <c r="U41" i="1"/>
  <c r="V41" i="1" s="1"/>
  <c r="U42" i="1"/>
  <c r="V42" i="1" s="1"/>
  <c r="V105" i="1"/>
  <c r="V104" i="1"/>
  <c r="U36" i="1"/>
  <c r="V36" i="1" s="1"/>
  <c r="U37" i="1"/>
  <c r="V37" i="1" s="1"/>
  <c r="U38" i="1"/>
  <c r="V38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V103" i="1"/>
  <c r="V102" i="1"/>
  <c r="V101" i="1"/>
  <c r="V100" i="1"/>
  <c r="V98" i="1"/>
  <c r="V99" i="1"/>
  <c r="V97" i="1"/>
  <c r="V96" i="1"/>
  <c r="V95" i="1"/>
  <c r="U16" i="1"/>
  <c r="V16" i="1" s="1"/>
  <c r="V94" i="1"/>
  <c r="V93" i="1"/>
  <c r="V92" i="1"/>
  <c r="V91" i="1"/>
  <c r="V90" i="1"/>
  <c r="V89" i="1"/>
  <c r="V88" i="1"/>
  <c r="V87" i="1"/>
  <c r="V86" i="1"/>
  <c r="V85" i="1"/>
  <c r="V84" i="1"/>
  <c r="U14" i="1"/>
  <c r="V14" i="1" s="1"/>
  <c r="V83" i="1"/>
  <c r="V82" i="1"/>
  <c r="V81" i="1"/>
  <c r="U12" i="1"/>
  <c r="V12" i="1" s="1"/>
  <c r="V11" i="1" l="1"/>
</calcChain>
</file>

<file path=xl/sharedStrings.xml><?xml version="1.0" encoding="utf-8"?>
<sst xmlns="http://schemas.openxmlformats.org/spreadsheetml/2006/main" count="1512" uniqueCount="409">
  <si>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</si>
  <si>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</si>
  <si>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</si>
  <si>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</si>
  <si>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</si>
  <si>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</si>
  <si>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</si>
  <si>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</si>
  <si>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</si>
  <si>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</si>
  <si>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</si>
  <si>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</si>
  <si>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</si>
  <si>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</si>
  <si>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</si>
  <si>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</si>
  <si>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</si>
  <si>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</si>
  <si>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</si>
  <si>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</si>
  <si>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</si>
  <si>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</si>
  <si>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</si>
  <si>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</si>
  <si>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</si>
  <si>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</si>
  <si>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</si>
  <si>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Товарищество с ограниченной ответственностью "Samruk-Green Energy"</t>
  </si>
  <si>
    <t>36.00.12.000.000.01.0113.000000000000</t>
  </si>
  <si>
    <t>Вода</t>
  </si>
  <si>
    <t>непитьевая, для коммунальных нужд</t>
  </si>
  <si>
    <t/>
  </si>
  <si>
    <t>ОИ</t>
  </si>
  <si>
    <t>710000000</t>
  </si>
  <si>
    <t>г. Алматы, ул. Кунаева, д. 181 «б»</t>
  </si>
  <si>
    <t>январь,февраль</t>
  </si>
  <si>
    <t>г.Капшагай, ул. Индустриальная, Солнечная станция 2 МВт</t>
  </si>
  <si>
    <t>DDP</t>
  </si>
  <si>
    <t>до 31 декабря 2016 года</t>
  </si>
  <si>
    <t>113</t>
  </si>
  <si>
    <t>Метр кубический</t>
  </si>
  <si>
    <t>по факту поставки</t>
  </si>
  <si>
    <t>Перчатки</t>
  </si>
  <si>
    <t>Пара</t>
  </si>
  <si>
    <t>796</t>
  </si>
  <si>
    <t>Штука</t>
  </si>
  <si>
    <t>112</t>
  </si>
  <si>
    <t>Литр (куб. дм.)</t>
  </si>
  <si>
    <t>17.23.14.500.000.00.5111.000000000065</t>
  </si>
  <si>
    <t>Бумага</t>
  </si>
  <si>
    <t>для офисного оборудования, формат А4, плотность 60-65 г/м2, ГОСТ 6656-76</t>
  </si>
  <si>
    <t>751000000</t>
  </si>
  <si>
    <t>25.99.23.500.001.00.0778.000000000000</t>
  </si>
  <si>
    <t>Скоба</t>
  </si>
  <si>
    <t>для канцелярских целей, проволочная</t>
  </si>
  <si>
    <t>22.29.25.500.004.01.0796.000000000005</t>
  </si>
  <si>
    <t>Ручка</t>
  </si>
  <si>
    <t>пластиковая, шариковая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</si>
  <si>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</si>
  <si>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</si>
  <si>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</si>
  <si>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Бензин АИ-92</t>
  </si>
  <si>
    <t>35.11.10.100.000.00.0214.000000000000</t>
  </si>
  <si>
    <t>Электроэнергия</t>
  </si>
  <si>
    <t>для собственного потребления, ГОСТ 13109-97</t>
  </si>
  <si>
    <t>декабрь, январь</t>
  </si>
  <si>
    <t>оплата по факту ежемесячно</t>
  </si>
  <si>
    <t>214</t>
  </si>
  <si>
    <t>Киловатт</t>
  </si>
  <si>
    <t>Килограмм</t>
  </si>
  <si>
    <t>№10</t>
  </si>
  <si>
    <t>17.23.13.700.000.00.0796.000000000001</t>
  </si>
  <si>
    <t>Бланк</t>
  </si>
  <si>
    <t>конкретного вида документа</t>
  </si>
  <si>
    <t>58.19.19.900.002.00.0796.000000000000</t>
  </si>
  <si>
    <t>Визитная карточка</t>
  </si>
  <si>
    <t>цветная, двухсторонняя</t>
  </si>
  <si>
    <t>13.95.10.700.001.01.0796.000000000000</t>
  </si>
  <si>
    <t>Салфетка</t>
  </si>
  <si>
    <t>техническая, из микрофибры, сухая</t>
  </si>
  <si>
    <t>20.41.32.590.000.01.0796.000000000000</t>
  </si>
  <si>
    <t>Средство моющее</t>
  </si>
  <si>
    <t>для чистки ванн и раковин, порошок, СТ РК ГОСТ Р 51696-2003</t>
  </si>
  <si>
    <t>13.92.29.990.007.01.0006.000000000000</t>
  </si>
  <si>
    <t>Полотно</t>
  </si>
  <si>
    <t>обтирочное, хлопоковое, ГОСТ 14253-83</t>
  </si>
  <si>
    <t>006</t>
  </si>
  <si>
    <t>Метр</t>
  </si>
  <si>
    <t>20.41.32.770.000.01.0796.000000000000</t>
  </si>
  <si>
    <t>для туалетов, гель, СТ РК ГОСТ Р 51696-2003</t>
  </si>
  <si>
    <t>17.22.11.200.000.00.0736.000000000002</t>
  </si>
  <si>
    <t>туалетная, однослойная</t>
  </si>
  <si>
    <t>Рулон</t>
  </si>
  <si>
    <t>Мыло</t>
  </si>
  <si>
    <t>22.22.11.300.000.00.0736.000000000017</t>
  </si>
  <si>
    <t>Пакет</t>
  </si>
  <si>
    <t>мусорный, полиэтиленовый, объем 30л, 20шт в рулоне</t>
  </si>
  <si>
    <t>17.12.20.900.001.00.0796.000000000000</t>
  </si>
  <si>
    <t>столовая, бумажная, квадратная/круглая</t>
  </si>
  <si>
    <t>20.41.41.000.002.00.0796.000000000000</t>
  </si>
  <si>
    <t>Освежитель воздуха</t>
  </si>
  <si>
    <t>аэрозоль</t>
  </si>
  <si>
    <t>22.19.60.500.000.00.0715.000000000004</t>
  </si>
  <si>
    <t>для защиты рук технические, резиновые</t>
  </si>
  <si>
    <t>20.41.31.900.000.00.0796.000000000001</t>
  </si>
  <si>
    <t>туалетное, жидкое, гелеобразное</t>
  </si>
  <si>
    <t>20.41.32.590.000.02.0796.000000000000</t>
  </si>
  <si>
    <t>для мытья полов, порошок, СТ РК ГОСТ Р 51696-2003</t>
  </si>
  <si>
    <t>11.07.11.300.000.02.0868.000000000000</t>
  </si>
  <si>
    <t>негазированная, питьевая, объем 19 л, СТ РК 1432-2005</t>
  </si>
  <si>
    <t>868</t>
  </si>
  <si>
    <t>Бутылка</t>
  </si>
  <si>
    <t>26.20.30.100.018.00.0796.000000000000</t>
  </si>
  <si>
    <t>Информационный киоск</t>
  </si>
  <si>
    <t>для предоставления справочной информации, автоматизированный</t>
  </si>
  <si>
    <t>комплект Информационной Системы "ПАРАГРАФ - WWW” (через пароль доступа)</t>
  </si>
  <si>
    <t>предоплата 100 %</t>
  </si>
  <si>
    <t>Папка</t>
  </si>
  <si>
    <t>22.29.25.900.002.00.0796.000000000000</t>
  </si>
  <si>
    <t>Файл - вкладыш</t>
  </si>
  <si>
    <t>с перфорацией, для документов, размер 235*305 мм</t>
  </si>
  <si>
    <t>28.23.23.900.004.00.0796.000000000000</t>
  </si>
  <si>
    <t>Дырокол</t>
  </si>
  <si>
    <t>канцелярский, механический</t>
  </si>
  <si>
    <t>32.99.59.900.084.00.0796.000000000004</t>
  </si>
  <si>
    <t>Скотч</t>
  </si>
  <si>
    <t>бумажный, ширина свыше 3 см, широкий</t>
  </si>
  <si>
    <t>20.52.10.900.005.00.0796.000000000025</t>
  </si>
  <si>
    <t>Клей</t>
  </si>
  <si>
    <t>канцелярский, карандаш</t>
  </si>
  <si>
    <t>предоплата 100%</t>
  </si>
  <si>
    <t>20.41.32.570.000.01.0796.000000000000</t>
  </si>
  <si>
    <t>для мытья посуды, гель, СТ РК ГОСТ Р 51696-2003</t>
  </si>
  <si>
    <t>17.23.12.700.013.00.0796.000000000001</t>
  </si>
  <si>
    <t>Стикер</t>
  </si>
  <si>
    <t>для наклеивания на бумагу (постики-флажки), самоклеющийся</t>
  </si>
  <si>
    <t>28.23.23.900.005.00.0796.000000000000</t>
  </si>
  <si>
    <t>Степлер</t>
  </si>
  <si>
    <t>Ножницы</t>
  </si>
  <si>
    <t>32.99.59.900.082.00.0796.000000000000</t>
  </si>
  <si>
    <t>Штрих-корректор</t>
  </si>
  <si>
    <t>с кисточкой</t>
  </si>
  <si>
    <t>Калькулятор</t>
  </si>
  <si>
    <t>итого по товарам</t>
  </si>
  <si>
    <t>2.Работы</t>
  </si>
  <si>
    <t>декабрь,январь</t>
  </si>
  <si>
    <t>по факту оказания услуг</t>
  </si>
  <si>
    <t>Сопровождение базы 1С</t>
  </si>
  <si>
    <t>ежемесячно, по факту оказания услуг</t>
  </si>
  <si>
    <t>22.11.99.200.000.00.0999.000000000000</t>
  </si>
  <si>
    <t>Работы по реставрации/восстановлению шин</t>
  </si>
  <si>
    <t>итого по работам</t>
  </si>
  <si>
    <t>3.Услуги</t>
  </si>
  <si>
    <t>1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</si>
  <si>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</si>
  <si>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</si>
  <si>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</si>
  <si>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ЦПЭ</t>
  </si>
  <si>
    <t>35.12.10.110.000.00.0777.000000000000</t>
  </si>
  <si>
    <t>Услуги по технической диспетчеризации</t>
  </si>
  <si>
    <t>Услуги по технической диспетчеризации режимов производства/потребления электрической энергии в ЕЭС Казахстана</t>
  </si>
  <si>
    <t>45.20.21.335.002.00.0777.000000000000</t>
  </si>
  <si>
    <t>Услуги по техническому обслуживанию автотранспорта/специальной техники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</si>
  <si>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</si>
  <si>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</si>
  <si>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</si>
  <si>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г. Алматы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</si>
  <si>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</si>
  <si>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</si>
  <si>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</si>
  <si>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</si>
  <si>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</si>
  <si>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65.12.11.335.000.00.0777.000000000000</t>
  </si>
  <si>
    <t>Услуги по страхованию от несчастных случаев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</si>
  <si>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</si>
  <si>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</si>
  <si>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65.12.29.335.000.00.0777.000000000000</t>
  </si>
  <si>
    <t>Услуги по страхованию автомобильного транспорта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</si>
  <si>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</si>
  <si>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</si>
  <si>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45.20.30.335.003.00.0777.000000000000</t>
  </si>
  <si>
    <t>Услуги по мойке автотранспорта/спецтехники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</si>
  <si>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</si>
  <si>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</si>
  <si>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</si>
  <si>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61.20.11.100.000.00.0777.000000000000</t>
  </si>
  <si>
    <t>Услуги сотовой связи</t>
  </si>
  <si>
    <t>68.20.12.960.000.00.0777.000000000000</t>
  </si>
  <si>
    <t>Услуги по аренде административных/производственных помещений</t>
  </si>
  <si>
    <t>г.Алматы</t>
  </si>
  <si>
    <t>69.20.10.000.002.00.0777.000000000000</t>
  </si>
  <si>
    <t>Услуги по проведению аудита финансовой отчетности</t>
  </si>
  <si>
    <t>62.09.20.000.005.00.0777.000000000000</t>
  </si>
  <si>
    <t>Услуги по пользованию информационной системой электронных закупок</t>
  </si>
  <si>
    <t>предоплата, ежеквартально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</si>
  <si>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</si>
  <si>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</si>
  <si>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Услуги, оказываемые в соответствии с Концепцией развития Карты мониторинга местного содержания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</si>
  <si>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</si>
  <si>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</si>
  <si>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</si>
  <si>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65.12.12.335.000.00.0777.000000000000</t>
  </si>
  <si>
    <t>Услуги по медицинскому страхованию на случай болезни</t>
  </si>
  <si>
    <t>предоплата 30%</t>
  </si>
  <si>
    <t>45.20.13.335.000.00.0777.000000000000</t>
  </si>
  <si>
    <t>Услуги по проведению балансировки колес</t>
  </si>
  <si>
    <t>Услуги по проведению балансировки колес (шин) автотранспортных средств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</si>
  <si>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</si>
  <si>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</si>
  <si>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Сервисное обслуживание пожарной сигнализации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</si>
  <si>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</si>
  <si>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</si>
  <si>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Всего:</t>
  </si>
  <si>
    <t>План закупок товаров, работ и услуг на 2017 год по ТОО "Samruk-Green Energy"</t>
  </si>
  <si>
    <t>до 31 декабря 2017 года</t>
  </si>
  <si>
    <t>по факту оказанных услуг</t>
  </si>
  <si>
    <t>ОВХ</t>
  </si>
  <si>
    <t>Услуги по охране Капчагайской СЭС</t>
  </si>
  <si>
    <t>декаюрь, январь</t>
  </si>
  <si>
    <t>61.20.41.100.000.00.0777.000000000000</t>
  </si>
  <si>
    <t>Услуги по доступу к Интернету узкополосному по сетям беспроводным</t>
  </si>
  <si>
    <t>АвтоКАСКО</t>
  </si>
  <si>
    <t>74.30.11.000.000.00.0777.000000000000</t>
  </si>
  <si>
    <t>Услуги по устному и письменному переводу</t>
  </si>
  <si>
    <t>17.23.12.700.012.00.5111.000000000000</t>
  </si>
  <si>
    <t>для заметок, формат блока 9*9 см</t>
  </si>
  <si>
    <t>закладки для наклеивания на бумагу, самоклеющиеся, ассорти</t>
  </si>
  <si>
    <t>22.29.25.500.000.00.0704.000000000000</t>
  </si>
  <si>
    <t>Маркер</t>
  </si>
  <si>
    <t>пластиковый, круглый, ширина линии 1,8 мм</t>
  </si>
  <si>
    <t>22.29.25.700.000.00.0796.000000000000</t>
  </si>
  <si>
    <t>регистратор, пластиковая, формат А4, 50 мм</t>
  </si>
  <si>
    <t>22.29.25.700.006.00.0796.000000000000</t>
  </si>
  <si>
    <t>Лоток</t>
  </si>
  <si>
    <t>для бумаг, из пластмассы, вертикальный</t>
  </si>
  <si>
    <t>22.29.25.900.006.00.0796.000000000000</t>
  </si>
  <si>
    <t>с пластиковой ручкой, длина 10 см</t>
  </si>
  <si>
    <t>25.99.23.500.001.00.5111.000000000000</t>
  </si>
  <si>
    <t>для степлера №24 (1000 шт.), стальные</t>
  </si>
  <si>
    <t>28.23.12.100.000.00.0796.000000000000</t>
  </si>
  <si>
    <t>бухгалтерский</t>
  </si>
  <si>
    <t>из 4 цветов</t>
  </si>
  <si>
    <t>58.19.11.900.000.00.0796.000000000001</t>
  </si>
  <si>
    <t>Открытка</t>
  </si>
  <si>
    <t>поздравительная</t>
  </si>
  <si>
    <t>18.12.19.900.004.00.0999.000000000000</t>
  </si>
  <si>
    <t>Работы по изготовлению полиграфической/печатанию полиграфической продукции (кроме книг, фото, периодических изданий)</t>
  </si>
  <si>
    <t>13.92.14.300.006.02.0796.000000000001</t>
  </si>
  <si>
    <t>Полотенце</t>
  </si>
  <si>
    <t>кухонное, из хлопка, размер 40*70 см</t>
  </si>
  <si>
    <t>13.92.29.990.008.00.0018.000000000000</t>
  </si>
  <si>
    <t>Ветошь</t>
  </si>
  <si>
    <t>хлопчатобумажная, тканая</t>
  </si>
  <si>
    <t>20.41.31.530.000.01.0796.000000000000</t>
  </si>
  <si>
    <t>Порошок</t>
  </si>
  <si>
    <t>стиральный, для изделий из различных тканей, ГОСТ 25644-96</t>
  </si>
  <si>
    <t>20.41.31.950.000.00.0796.000000000000</t>
  </si>
  <si>
    <t>хозяйственное, твердое, 1 группа 72%, ГОСТ 30266-95</t>
  </si>
  <si>
    <t>Метр погонный</t>
  </si>
  <si>
    <t>018</t>
  </si>
  <si>
    <t>62.02.30.000.001.00.0777.000000000000</t>
  </si>
  <si>
    <t>Услуги по сопровождению и технической поддержке информационной системы</t>
  </si>
  <si>
    <t>53.10.11.100.000.00.0777.000000000000</t>
  </si>
  <si>
    <t>Услуги по подписке на печатные периодические издания</t>
  </si>
  <si>
    <t>Услуги по техническому обслуживанию производственного оборудования</t>
  </si>
  <si>
    <t>16.29.11.100.005.00.0796.000000000000</t>
  </si>
  <si>
    <t>Черенок</t>
  </si>
  <si>
    <t>для лопаты, деревянный</t>
  </si>
  <si>
    <t>20.59.41.990.002.09.0166.000000000000</t>
  </si>
  <si>
    <t>Смазка</t>
  </si>
  <si>
    <t>многоцелевая, марка Литол-24, ГОСТ 21150-87</t>
  </si>
  <si>
    <t>25.73.10.200.000.00.0796.000000000000</t>
  </si>
  <si>
    <t>Вилы</t>
  </si>
  <si>
    <t>хозяйственные, металлические, трехрогие, деревянный черенок</t>
  </si>
  <si>
    <t>25.73.10.300.002.00.0796.000000000000</t>
  </si>
  <si>
    <t>Грабли</t>
  </si>
  <si>
    <t>садово-огородные, металлические, 8-зубовые с круглым сечением зуба, деревянный черенок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</si>
  <si>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</si>
  <si>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</si>
  <si>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</si>
  <si>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25.99.12.400.009.00.0796.000000000000</t>
  </si>
  <si>
    <t>Тяпка</t>
  </si>
  <si>
    <t>из нержавеющей стали</t>
  </si>
  <si>
    <t>27.40.12.900.001.00.0796.000000000034</t>
  </si>
  <si>
    <t>Лампа накаливания</t>
  </si>
  <si>
    <t>тип цоколя G4, мощность 100 Вт, галогенная</t>
  </si>
  <si>
    <t>27.40.15.990.001.00.0796.000000000153</t>
  </si>
  <si>
    <t>Лампа люминесцентная</t>
  </si>
  <si>
    <t>тип цоколя G13, мощность 36 Вт</t>
  </si>
  <si>
    <t>27.40.21.000.001.00.0796.000000000004</t>
  </si>
  <si>
    <t>Фонарь</t>
  </si>
  <si>
    <t>сигнально-осветительный</t>
  </si>
  <si>
    <t>27.40.25.300.001.01.0796.000000000000</t>
  </si>
  <si>
    <t>Светильник</t>
  </si>
  <si>
    <t>общего освещения, подвесной</t>
  </si>
  <si>
    <t>август, октябрь</t>
  </si>
  <si>
    <t>январь, июнь, октябрь</t>
  </si>
  <si>
    <t>январь</t>
  </si>
  <si>
    <t>апрель</t>
  </si>
  <si>
    <t>январь, март</t>
  </si>
  <si>
    <t>май</t>
  </si>
  <si>
    <t>август</t>
  </si>
  <si>
    <t>январь, июнь</t>
  </si>
  <si>
    <t>ноябрь, декабрь</t>
  </si>
  <si>
    <t>август 2017 года</t>
  </si>
  <si>
    <t>май 2017 года</t>
  </si>
  <si>
    <t xml:space="preserve">май </t>
  </si>
  <si>
    <t>г. Капшагай</t>
  </si>
  <si>
    <t>до 31 июня 2017 года</t>
  </si>
  <si>
    <t>декабрь</t>
  </si>
  <si>
    <t>июнь,</t>
  </si>
  <si>
    <t>июнь</t>
  </si>
  <si>
    <t>январь, февраль, март</t>
  </si>
  <si>
    <t>74.90.20.000.065.00.0777.000000000000</t>
  </si>
  <si>
    <t>Услуги по обеспечению готовности электрической мощности к несению нагрузки</t>
  </si>
  <si>
    <t>Услуги по получению пасопрта готовности к осенне - зимнему периоду</t>
  </si>
  <si>
    <t>81.29.13.000.001.00.0777.000000000000</t>
  </si>
  <si>
    <t>Услуги санитарные (дезинфекция, дезинсекция, дератизация и аналогичные)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</si>
  <si>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</si>
  <si>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</si>
  <si>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</si>
  <si>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</si>
  <si>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</si>
  <si>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</si>
  <si>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</si>
  <si>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</si>
  <si>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</si>
  <si>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</si>
  <si>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</si>
  <si>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</si>
  <si>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</si>
  <si>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</si>
  <si>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</si>
  <si>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</si>
  <si>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</si>
  <si>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</si>
  <si>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</si>
  <si>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</si>
  <si>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</si>
  <si>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</si>
  <si>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</si>
  <si>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</si>
  <si>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</si>
  <si>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</si>
  <si>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</si>
  <si>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</si>
  <si>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</si>
  <si>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</si>
  <si>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</si>
  <si>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</si>
  <si>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</si>
  <si>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</si>
  <si>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</si>
  <si>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</si>
  <si>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</si>
  <si>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</si>
  <si>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</si>
  <si>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</si>
  <si>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</si>
  <si>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</si>
  <si>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</si>
  <si>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</si>
  <si>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</si>
  <si>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</si>
  <si>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</si>
  <si>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</si>
  <si>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</si>
  <si>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</si>
  <si>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</si>
  <si>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</si>
  <si>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</si>
  <si>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</si>
  <si>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</si>
  <si>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</si>
  <si>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</si>
  <si>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</si>
  <si>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</si>
  <si>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</si>
  <si>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</si>
  <si>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</si>
  <si>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</si>
  <si>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</si>
  <si>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</si>
  <si>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</si>
  <si>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</si>
  <si>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</si>
  <si>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</si>
  <si>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</si>
  <si>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</si>
  <si>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</si>
  <si>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</si>
  <si>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</si>
  <si>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</si>
  <si>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</si>
  <si>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</si>
  <si>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</si>
  <si>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</si>
  <si>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</si>
  <si>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</si>
  <si>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</si>
  <si>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</si>
  <si>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</si>
  <si>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</si>
  <si>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</si>
  <si>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</si>
  <si>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</si>
  <si>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П</t>
  </si>
  <si>
    <t>1 Р</t>
  </si>
  <si>
    <t>2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</si>
</sst>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0" x14ac:knownFonts="1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vertical="top" wrapText="1"/>
    </xf>
    <xf numFmtId="0" fontId="8" fillId="2" borderId="6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vertical="top" wrapText="1"/>
    </xf>
    <xf numFmtId="0" fontId="11" fillId="2" borderId="2" xfId="0" applyNumberFormat="1" applyFont="1" applyFill="1" applyBorder="1" applyAlignment="1">
      <alignment vertical="top" wrapText="1"/>
    </xf>
    <xf numFmtId="0" fontId="12" fillId="2" borderId="8" xfId="0" applyNumberFormat="1" applyFont="1" applyFill="1" applyBorder="1" applyAlignment="1">
      <alignment vertical="top" wrapText="1"/>
    </xf>
    <xf numFmtId="0" fontId="13" fillId="2" borderId="4" xfId="0" applyNumberFormat="1" applyFont="1" applyFill="1" applyBorder="1" applyAlignment="1">
      <alignment vertical="top" wrapText="1"/>
    </xf>
    <xf numFmtId="0" fontId="14" fillId="2" borderId="9" xfId="0" applyNumberFormat="1" applyFont="1" applyFill="1" applyBorder="1" applyAlignment="1">
      <alignment vertical="top" wrapText="1"/>
    </xf>
    <xf numFmtId="0" fontId="25" fillId="2" borderId="5" xfId="0" applyNumberFormat="1" applyFont="1" applyFill="1" applyBorder="1" applyAlignment="1">
      <alignment horizontal="left" vertical="top" wrapText="1"/>
    </xf>
    <xf numFmtId="0" fontId="16" fillId="2" borderId="5" xfId="0" applyNumberFormat="1" applyFont="1" applyFill="1" applyBorder="1" applyAlignment="1">
      <alignment horizontal="center" vertical="top" wrapText="1"/>
    </xf>
    <xf numFmtId="1" fontId="27" fillId="2" borderId="5" xfId="0" applyNumberFormat="1" applyFont="1" applyFill="1" applyBorder="1" applyAlignment="1">
      <alignment horizontal="center" vertical="top" wrapText="1"/>
    </xf>
    <xf numFmtId="3" fontId="25" fillId="2" borderId="5" xfId="0" applyNumberFormat="1" applyFont="1" applyFill="1" applyBorder="1" applyAlignment="1">
      <alignment horizontal="left" vertical="top" wrapText="1"/>
    </xf>
    <xf numFmtId="0" fontId="26" fillId="2" borderId="9" xfId="0" applyNumberFormat="1" applyFont="1" applyFill="1" applyBorder="1" applyAlignment="1">
      <alignment horizontal="left" vertical="top" wrapText="1"/>
    </xf>
    <xf numFmtId="0" fontId="15" fillId="2" borderId="5" xfId="0" applyNumberFormat="1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1" fontId="1" fillId="2" borderId="5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vertical="top" wrapText="1"/>
    </xf>
    <xf numFmtId="0" fontId="1" fillId="2" borderId="9" xfId="0" applyNumberFormat="1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18" fillId="2" borderId="9" xfId="0" applyNumberFormat="1" applyFont="1" applyFill="1" applyBorder="1" applyAlignment="1">
      <alignment vertical="top" wrapText="1"/>
    </xf>
    <xf numFmtId="0" fontId="19" fillId="2" borderId="10" xfId="0" applyNumberFormat="1" applyFont="1" applyFill="1" applyBorder="1" applyAlignment="1">
      <alignment vertical="top" wrapText="1"/>
    </xf>
    <xf numFmtId="0" fontId="20" fillId="2" borderId="11" xfId="0" applyNumberFormat="1" applyFont="1" applyFill="1" applyBorder="1" applyAlignment="1">
      <alignment vertical="top" wrapText="1"/>
    </xf>
    <xf numFmtId="0" fontId="17" fillId="2" borderId="9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left" vertical="top" wrapText="1"/>
    </xf>
    <xf numFmtId="0" fontId="21" fillId="2" borderId="5" xfId="0" applyNumberFormat="1" applyFont="1" applyFill="1" applyBorder="1" applyAlignment="1">
      <alignment horizontal="center" vertical="top" wrapText="1"/>
    </xf>
    <xf numFmtId="0" fontId="22" fillId="2" borderId="12" xfId="0" applyNumberFormat="1" applyFont="1" applyFill="1" applyBorder="1" applyAlignment="1">
      <alignment horizontal="center" vertical="top" wrapText="1"/>
    </xf>
    <xf numFmtId="0" fontId="23" fillId="2" borderId="12" xfId="0" applyNumberFormat="1" applyFont="1" applyFill="1" applyBorder="1" applyAlignment="1">
      <alignment vertical="top" wrapText="1"/>
    </xf>
    <xf numFmtId="0" fontId="24" fillId="2" borderId="12" xfId="0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left" vertical="top" wrapText="1"/>
    </xf>
    <xf numFmtId="164" fontId="1" fillId="2" borderId="5" xfId="0" applyNumberFormat="1" applyFont="1" applyFill="1" applyBorder="1" applyAlignment="1">
      <alignment horizontal="left" vertical="top" wrapText="1"/>
    </xf>
    <xf numFmtId="2" fontId="26" fillId="2" borderId="9" xfId="0" applyNumberFormat="1" applyFont="1" applyFill="1" applyBorder="1" applyAlignment="1">
      <alignment horizontal="left" vertical="top" wrapText="1"/>
    </xf>
    <xf numFmtId="17" fontId="1" fillId="2" borderId="5" xfId="0" applyNumberFormat="1" applyFont="1" applyFill="1" applyBorder="1" applyAlignment="1">
      <alignment horizontal="left" vertical="top" wrapText="1"/>
    </xf>
    <xf numFmtId="0" fontId="38" fillId="2" borderId="13" xfId="0" applyNumberFormat="1" applyFont="1" applyFill="1" applyBorder="1" applyAlignment="1">
      <alignment horizontal="center" vertical="top" wrapText="1"/>
    </xf>
    <xf numFmtId="0" fontId="34" fillId="2" borderId="15" xfId="0" applyNumberFormat="1" applyFont="1" applyFill="1" applyBorder="1" applyAlignment="1">
      <alignment horizontal="center" vertical="top" wrapText="1"/>
    </xf>
    <xf numFmtId="0" fontId="35" fillId="2" borderId="14" xfId="0" applyNumberFormat="1" applyFont="1" applyFill="1" applyBorder="1" applyAlignment="1">
      <alignment horizontal="center" vertical="top" wrapText="1"/>
    </xf>
    <xf numFmtId="0" fontId="39" fillId="2" borderId="16" xfId="0" applyNumberFormat="1" applyFont="1" applyFill="1" applyBorder="1" applyAlignment="1">
      <alignment horizontal="center" vertical="top" wrapText="1"/>
    </xf>
    <xf numFmtId="0" fontId="36" fillId="2" borderId="17" xfId="0" applyNumberFormat="1" applyFont="1" applyFill="1" applyBorder="1" applyAlignment="1">
      <alignment horizontal="center" vertical="top" wrapText="1"/>
    </xf>
    <xf numFmtId="0" fontId="37" fillId="2" borderId="13" xfId="0" applyNumberFormat="1" applyFont="1" applyFill="1" applyBorder="1" applyAlignment="1">
      <alignment horizontal="center" vertical="top" wrapText="1"/>
    </xf>
    <xf numFmtId="0" fontId="31" fillId="2" borderId="15" xfId="0" applyNumberFormat="1" applyFont="1" applyFill="1" applyBorder="1" applyAlignment="1">
      <alignment horizontal="center" vertical="top" wrapText="1"/>
    </xf>
    <xf numFmtId="0" fontId="33" fillId="2" borderId="16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8" fillId="2" borderId="1" xfId="0" applyNumberFormat="1" applyFont="1" applyFill="1" applyBorder="1" applyAlignment="1">
      <alignment horizontal="center" vertical="top" wrapText="1"/>
    </xf>
    <xf numFmtId="0" fontId="29" fillId="2" borderId="1" xfId="0" applyNumberFormat="1" applyFont="1" applyFill="1" applyBorder="1" applyAlignment="1">
      <alignment horizontal="left" vertical="top" wrapText="1"/>
    </xf>
    <xf numFmtId="0" fontId="30" fillId="2" borderId="1" xfId="0" applyNumberFormat="1" applyFont="1" applyFill="1" applyBorder="1" applyAlignment="1">
      <alignment horizontal="right" vertical="top" wrapText="1"/>
    </xf>
    <xf numFmtId="0" fontId="32" fillId="2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8"/>
  <sheetViews>
    <sheetView tabSelected="1" topLeftCell="A91" workbookViewId="0">
      <selection activeCell="M91" sqref="M91"/>
    </sheetView>
  </sheetViews>
  <sheetFormatPr defaultRowHeight="15" x14ac:dyDescent="0.25"/>
  <cols>
    <col min="1" max="1" width="5.28515625" style="2" customWidth="1"/>
    <col min="2" max="2" width="7.42578125" style="2" customWidth="1"/>
    <col min="3" max="3" width="14" style="2" customWidth="1"/>
    <col min="4" max="4" width="11.42578125" style="2" customWidth="1"/>
    <col min="5" max="5" width="14.28515625" style="2" customWidth="1"/>
    <col min="6" max="6" width="15.28515625" style="2" customWidth="1"/>
    <col min="7" max="7" width="17.28515625" style="2" customWidth="1"/>
    <col min="8" max="8" width="10.5703125" style="2" customWidth="1"/>
    <col min="9" max="9" width="15.28515625" style="2" customWidth="1"/>
    <col min="10" max="10" width="12.85546875" style="2" customWidth="1"/>
    <col min="11" max="11" width="13.140625" style="2" customWidth="1"/>
    <col min="12" max="12" width="17.5703125" style="2" customWidth="1"/>
    <col min="13" max="13" width="14.42578125" style="2" customWidth="1"/>
    <col min="14" max="14" width="15.7109375" style="2" customWidth="1"/>
    <col min="15" max="15" width="15.85546875" style="2" customWidth="1"/>
    <col min="16" max="16" width="15" style="2" customWidth="1"/>
    <col min="17" max="17" width="14.42578125" style="2" customWidth="1"/>
    <col min="18" max="18" width="10.85546875" style="2" customWidth="1"/>
    <col min="19" max="19" width="11.140625" style="2" customWidth="1"/>
    <col min="20" max="20" width="14.7109375" style="2" customWidth="1"/>
    <col min="21" max="21" width="15.28515625" style="2" customWidth="1"/>
    <col min="22" max="23" width="13.85546875" style="2" customWidth="1"/>
    <col min="24" max="24" width="13.28515625" style="2" customWidth="1"/>
    <col min="25" max="25" width="13.7109375" style="2" customWidth="1"/>
    <col min="26" max="39" width="9.140625" style="2" customWidth="1"/>
    <col min="40" max="16384" width="9.140625" style="6"/>
  </cols>
  <sheetData>
    <row r="1" spans="2:39" x14ac:dyDescent="0.25">
      <c r="E1" s="3"/>
      <c r="F1" s="3"/>
      <c r="G1" s="3"/>
      <c r="H1" s="3"/>
      <c r="I1" s="3"/>
      <c r="J1" s="3"/>
      <c r="K1" s="3"/>
      <c r="L1" s="3"/>
      <c r="M1" s="3"/>
      <c r="N1" s="3"/>
      <c r="O1" s="3"/>
      <c r="R1" s="3"/>
      <c r="T1" s="3"/>
      <c r="V1" s="4"/>
      <c r="W1" s="4"/>
      <c r="X1" s="5"/>
    </row>
    <row r="2" spans="2:39" x14ac:dyDescent="0.25">
      <c r="O2" s="7"/>
      <c r="V2" s="7"/>
      <c r="W2" s="7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2:39" x14ac:dyDescent="0.25">
      <c r="B3" s="50" t="s">
        <v>213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x14ac:dyDescent="0.25">
      <c r="B4" s="52"/>
      <c r="C4" s="52"/>
      <c r="D4" s="53" t="s">
        <v>0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2:39" x14ac:dyDescent="0.2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2:39" x14ac:dyDescent="0.25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2:39" x14ac:dyDescent="0.25">
      <c r="B7" s="48" t="s">
        <v>1</v>
      </c>
      <c r="C7" s="48" t="s">
        <v>2</v>
      </c>
      <c r="D7" s="48" t="s">
        <v>3</v>
      </c>
      <c r="E7" s="48" t="s">
        <v>4</v>
      </c>
      <c r="F7" s="48" t="s">
        <v>5</v>
      </c>
      <c r="G7" s="48" t="s">
        <v>6</v>
      </c>
      <c r="H7" s="48" t="s">
        <v>7</v>
      </c>
      <c r="I7" s="48" t="s">
        <v>8</v>
      </c>
      <c r="J7" s="43" t="s">
        <v>9</v>
      </c>
      <c r="K7" s="48" t="s">
        <v>10</v>
      </c>
      <c r="L7" s="48" t="s">
        <v>11</v>
      </c>
      <c r="M7" s="43" t="s">
        <v>12</v>
      </c>
      <c r="N7" s="43" t="s">
        <v>13</v>
      </c>
      <c r="O7" s="43" t="s">
        <v>14</v>
      </c>
      <c r="P7" s="43" t="s">
        <v>15</v>
      </c>
      <c r="Q7" s="43" t="s">
        <v>16</v>
      </c>
      <c r="R7" s="43" t="s">
        <v>17</v>
      </c>
      <c r="S7" s="43" t="s">
        <v>18</v>
      </c>
      <c r="T7" s="43" t="s">
        <v>19</v>
      </c>
      <c r="U7" s="43" t="s">
        <v>20</v>
      </c>
      <c r="V7" s="43" t="s">
        <v>21</v>
      </c>
      <c r="W7" s="43" t="s">
        <v>22</v>
      </c>
      <c r="X7" s="46" t="s">
        <v>23</v>
      </c>
      <c r="Y7" s="46" t="s">
        <v>24</v>
      </c>
      <c r="Z7" s="42"/>
    </row>
    <row r="8" spans="2:39" ht="23.25" customHeight="1" x14ac:dyDescent="0.25">
      <c r="B8" s="54"/>
      <c r="C8" s="54"/>
      <c r="D8" s="54"/>
      <c r="E8" s="54"/>
      <c r="F8" s="54"/>
      <c r="G8" s="49"/>
      <c r="H8" s="54"/>
      <c r="I8" s="54"/>
      <c r="J8" s="44"/>
      <c r="K8" s="54"/>
      <c r="L8" s="54"/>
      <c r="M8" s="44"/>
      <c r="N8" s="44"/>
      <c r="O8" s="44"/>
      <c r="P8" s="44"/>
      <c r="Q8" s="44"/>
      <c r="R8" s="44"/>
      <c r="S8" s="44"/>
      <c r="T8" s="44"/>
      <c r="U8" s="44"/>
      <c r="V8" s="44"/>
      <c r="W8" s="45"/>
      <c r="X8" s="47"/>
      <c r="Y8" s="47"/>
      <c r="Z8" s="42"/>
    </row>
    <row r="9" spans="2:39" x14ac:dyDescent="0.25">
      <c r="B9" s="10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  <c r="X9" s="11">
        <v>23</v>
      </c>
      <c r="Y9" s="11">
        <v>24</v>
      </c>
    </row>
    <row r="10" spans="2:39" ht="25.5" x14ac:dyDescent="0.25">
      <c r="B10" s="12" t="s">
        <v>25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4"/>
      <c r="X10" s="15"/>
      <c r="Y10" s="15"/>
    </row>
    <row r="11" spans="2:39" ht="63.75" x14ac:dyDescent="0.25">
      <c r="B11" s="16" t="s">
        <v>26</v>
      </c>
      <c r="C11" s="1" t="s">
        <v>27</v>
      </c>
      <c r="D11" s="17" t="s">
        <v>28</v>
      </c>
      <c r="E11" s="17" t="s">
        <v>29</v>
      </c>
      <c r="F11" s="17" t="s">
        <v>30</v>
      </c>
      <c r="G11" s="17" t="s">
        <v>31</v>
      </c>
      <c r="H11" s="18" t="s">
        <v>32</v>
      </c>
      <c r="I11" s="19">
        <v>100</v>
      </c>
      <c r="J11" s="17" t="s">
        <v>33</v>
      </c>
      <c r="K11" s="17" t="s">
        <v>34</v>
      </c>
      <c r="L11" s="17" t="s">
        <v>35</v>
      </c>
      <c r="M11" s="17" t="s">
        <v>36</v>
      </c>
      <c r="N11" s="17" t="s">
        <v>37</v>
      </c>
      <c r="O11" s="1" t="s">
        <v>214</v>
      </c>
      <c r="P11" s="1" t="s">
        <v>215</v>
      </c>
      <c r="Q11" s="18" t="s">
        <v>39</v>
      </c>
      <c r="R11" s="18" t="s">
        <v>40</v>
      </c>
      <c r="S11" s="17">
        <v>40</v>
      </c>
      <c r="T11" s="20">
        <v>2500</v>
      </c>
      <c r="U11" s="20">
        <v>100000</v>
      </c>
      <c r="V11" s="21">
        <f t="shared" ref="V11:V17" si="0">U11*1.12</f>
        <v>112000.00000000001</v>
      </c>
      <c r="W11" s="21" t="s">
        <v>31</v>
      </c>
      <c r="X11" s="22">
        <v>2017</v>
      </c>
      <c r="Y11" s="22" t="s">
        <v>31</v>
      </c>
    </row>
    <row r="12" spans="2:39" ht="89.25" x14ac:dyDescent="0.25">
      <c r="B12" s="16" t="s">
        <v>318</v>
      </c>
      <c r="C12" s="1" t="s">
        <v>27</v>
      </c>
      <c r="D12" s="1" t="s">
        <v>58</v>
      </c>
      <c r="E12" s="1" t="s">
        <v>59</v>
      </c>
      <c r="F12" s="1" t="s">
        <v>60</v>
      </c>
      <c r="G12" s="1" t="s">
        <v>61</v>
      </c>
      <c r="H12" s="23" t="s">
        <v>32</v>
      </c>
      <c r="I12" s="24">
        <v>100</v>
      </c>
      <c r="J12" s="1" t="s">
        <v>51</v>
      </c>
      <c r="K12" s="1" t="s">
        <v>34</v>
      </c>
      <c r="L12" s="1" t="s">
        <v>309</v>
      </c>
      <c r="M12" s="1" t="s">
        <v>36</v>
      </c>
      <c r="N12" s="1" t="s">
        <v>37</v>
      </c>
      <c r="O12" s="1" t="s">
        <v>308</v>
      </c>
      <c r="P12" s="1" t="s">
        <v>130</v>
      </c>
      <c r="Q12" s="23" t="s">
        <v>46</v>
      </c>
      <c r="R12" s="23" t="s">
        <v>47</v>
      </c>
      <c r="S12" s="1">
        <v>1303</v>
      </c>
      <c r="T12" s="1">
        <v>133.75</v>
      </c>
      <c r="U12" s="1">
        <f t="shared" ref="U12:U17" si="1">T12*S12</f>
        <v>174276.25</v>
      </c>
      <c r="V12" s="25">
        <f t="shared" si="0"/>
        <v>195189.40000000002</v>
      </c>
      <c r="W12" s="25" t="s">
        <v>216</v>
      </c>
      <c r="X12" s="22">
        <v>2017</v>
      </c>
      <c r="Y12" s="26" t="s">
        <v>31</v>
      </c>
    </row>
    <row r="13" spans="2:39" ht="89.25" x14ac:dyDescent="0.25">
      <c r="B13" s="16" t="s">
        <v>319</v>
      </c>
      <c r="C13" s="1" t="s">
        <v>27</v>
      </c>
      <c r="D13" s="1" t="s">
        <v>58</v>
      </c>
      <c r="E13" s="1" t="s">
        <v>59</v>
      </c>
      <c r="F13" s="1" t="s">
        <v>60</v>
      </c>
      <c r="G13" s="1" t="s">
        <v>61</v>
      </c>
      <c r="H13" s="23" t="s">
        <v>32</v>
      </c>
      <c r="I13" s="24">
        <v>100</v>
      </c>
      <c r="J13" s="1" t="s">
        <v>51</v>
      </c>
      <c r="K13" s="1" t="s">
        <v>34</v>
      </c>
      <c r="L13" s="1" t="s">
        <v>310</v>
      </c>
      <c r="M13" s="1" t="s">
        <v>36</v>
      </c>
      <c r="N13" s="1" t="s">
        <v>37</v>
      </c>
      <c r="O13" s="1" t="s">
        <v>214</v>
      </c>
      <c r="P13" s="1" t="s">
        <v>130</v>
      </c>
      <c r="Q13" s="23" t="s">
        <v>46</v>
      </c>
      <c r="R13" s="23" t="s">
        <v>47</v>
      </c>
      <c r="S13" s="1">
        <v>1300</v>
      </c>
      <c r="T13" s="1">
        <v>133.75</v>
      </c>
      <c r="U13" s="1">
        <f t="shared" si="1"/>
        <v>173875</v>
      </c>
      <c r="V13" s="25">
        <f t="shared" si="0"/>
        <v>194740.00000000003</v>
      </c>
      <c r="W13" s="25" t="s">
        <v>216</v>
      </c>
      <c r="X13" s="22">
        <v>2017</v>
      </c>
      <c r="Y13" s="26" t="s">
        <v>31</v>
      </c>
    </row>
    <row r="14" spans="2:39" ht="63.75" x14ac:dyDescent="0.25">
      <c r="B14" s="16" t="s">
        <v>320</v>
      </c>
      <c r="C14" s="1" t="s">
        <v>27</v>
      </c>
      <c r="D14" s="1" t="s">
        <v>108</v>
      </c>
      <c r="E14" s="1" t="s">
        <v>29</v>
      </c>
      <c r="F14" s="1" t="s">
        <v>109</v>
      </c>
      <c r="G14" s="17"/>
      <c r="H14" s="18" t="s">
        <v>32</v>
      </c>
      <c r="I14" s="19">
        <v>100</v>
      </c>
      <c r="J14" s="17" t="s">
        <v>33</v>
      </c>
      <c r="K14" s="17" t="s">
        <v>34</v>
      </c>
      <c r="L14" s="1" t="s">
        <v>65</v>
      </c>
      <c r="M14" s="17" t="s">
        <v>36</v>
      </c>
      <c r="N14" s="17" t="s">
        <v>37</v>
      </c>
      <c r="O14" s="1" t="s">
        <v>214</v>
      </c>
      <c r="P14" s="1" t="s">
        <v>215</v>
      </c>
      <c r="Q14" s="23" t="s">
        <v>110</v>
      </c>
      <c r="R14" s="23" t="s">
        <v>111</v>
      </c>
      <c r="S14" s="17">
        <v>130</v>
      </c>
      <c r="T14" s="20">
        <v>500</v>
      </c>
      <c r="U14" s="20">
        <f t="shared" si="1"/>
        <v>65000</v>
      </c>
      <c r="V14" s="21">
        <f t="shared" si="0"/>
        <v>72800</v>
      </c>
      <c r="W14" s="21" t="s">
        <v>31</v>
      </c>
      <c r="X14" s="22">
        <v>2017</v>
      </c>
      <c r="Y14" s="22" t="s">
        <v>31</v>
      </c>
    </row>
    <row r="15" spans="2:39" ht="63.75" x14ac:dyDescent="0.25">
      <c r="B15" s="16" t="s">
        <v>321</v>
      </c>
      <c r="C15" s="1" t="s">
        <v>27</v>
      </c>
      <c r="D15" s="1" t="s">
        <v>62</v>
      </c>
      <c r="E15" s="1" t="s">
        <v>63</v>
      </c>
      <c r="F15" s="1" t="s">
        <v>64</v>
      </c>
      <c r="G15" s="1" t="s">
        <v>31</v>
      </c>
      <c r="H15" s="23" t="s">
        <v>32</v>
      </c>
      <c r="I15" s="24">
        <v>100</v>
      </c>
      <c r="J15" s="1" t="s">
        <v>51</v>
      </c>
      <c r="K15" s="1" t="s">
        <v>34</v>
      </c>
      <c r="L15" s="1" t="s">
        <v>65</v>
      </c>
      <c r="M15" s="1" t="s">
        <v>36</v>
      </c>
      <c r="N15" s="1" t="s">
        <v>37</v>
      </c>
      <c r="O15" s="1" t="s">
        <v>214</v>
      </c>
      <c r="P15" s="1" t="s">
        <v>66</v>
      </c>
      <c r="Q15" s="23" t="s">
        <v>67</v>
      </c>
      <c r="R15" s="23" t="s">
        <v>68</v>
      </c>
      <c r="S15" s="39">
        <v>2.246</v>
      </c>
      <c r="T15" s="38">
        <v>170231.5</v>
      </c>
      <c r="U15" s="20">
        <f t="shared" si="1"/>
        <v>382339.94900000002</v>
      </c>
      <c r="V15" s="40">
        <f t="shared" si="0"/>
        <v>428220.74288000009</v>
      </c>
      <c r="W15" s="25" t="s">
        <v>216</v>
      </c>
      <c r="X15" s="22">
        <v>2017</v>
      </c>
      <c r="Y15" s="26" t="s">
        <v>31</v>
      </c>
    </row>
    <row r="16" spans="2:39" ht="89.25" x14ac:dyDescent="0.25">
      <c r="B16" s="16" t="s">
        <v>322</v>
      </c>
      <c r="C16" s="1" t="s">
        <v>27</v>
      </c>
      <c r="D16" s="1" t="s">
        <v>58</v>
      </c>
      <c r="E16" s="1" t="s">
        <v>59</v>
      </c>
      <c r="F16" s="1" t="s">
        <v>60</v>
      </c>
      <c r="G16" s="1" t="s">
        <v>61</v>
      </c>
      <c r="H16" s="23" t="s">
        <v>32</v>
      </c>
      <c r="I16" s="24">
        <v>100</v>
      </c>
      <c r="J16" s="1" t="s">
        <v>51</v>
      </c>
      <c r="K16" s="1" t="s">
        <v>34</v>
      </c>
      <c r="L16" s="1" t="s">
        <v>309</v>
      </c>
      <c r="M16" s="1" t="s">
        <v>34</v>
      </c>
      <c r="N16" s="1" t="s">
        <v>37</v>
      </c>
      <c r="O16" s="1" t="s">
        <v>214</v>
      </c>
      <c r="P16" s="1" t="s">
        <v>130</v>
      </c>
      <c r="Q16" s="23" t="s">
        <v>46</v>
      </c>
      <c r="R16" s="23" t="s">
        <v>47</v>
      </c>
      <c r="S16" s="1">
        <v>5500</v>
      </c>
      <c r="T16" s="1">
        <v>133.75</v>
      </c>
      <c r="U16" s="1">
        <f t="shared" si="1"/>
        <v>735625</v>
      </c>
      <c r="V16" s="25">
        <f t="shared" si="0"/>
        <v>823900.00000000012</v>
      </c>
      <c r="W16" s="25" t="s">
        <v>216</v>
      </c>
      <c r="X16" s="22">
        <v>2017</v>
      </c>
      <c r="Y16" s="26" t="s">
        <v>31</v>
      </c>
    </row>
    <row r="17" spans="2:25" ht="89.25" x14ac:dyDescent="0.25">
      <c r="B17" s="16" t="s">
        <v>323</v>
      </c>
      <c r="C17" s="1" t="s">
        <v>27</v>
      </c>
      <c r="D17" s="1" t="s">
        <v>58</v>
      </c>
      <c r="E17" s="1" t="s">
        <v>59</v>
      </c>
      <c r="F17" s="1" t="s">
        <v>60</v>
      </c>
      <c r="G17" s="1" t="s">
        <v>61</v>
      </c>
      <c r="H17" s="23" t="s">
        <v>32</v>
      </c>
      <c r="I17" s="24">
        <v>100</v>
      </c>
      <c r="J17" s="1" t="s">
        <v>51</v>
      </c>
      <c r="K17" s="1" t="s">
        <v>34</v>
      </c>
      <c r="L17" s="1" t="s">
        <v>311</v>
      </c>
      <c r="M17" s="1" t="s">
        <v>34</v>
      </c>
      <c r="N17" s="1" t="s">
        <v>37</v>
      </c>
      <c r="O17" s="1" t="s">
        <v>214</v>
      </c>
      <c r="P17" s="1" t="s">
        <v>130</v>
      </c>
      <c r="Q17" s="23" t="s">
        <v>46</v>
      </c>
      <c r="R17" s="23" t="s">
        <v>47</v>
      </c>
      <c r="S17" s="1">
        <v>5500</v>
      </c>
      <c r="T17" s="1">
        <v>133.75</v>
      </c>
      <c r="U17" s="1">
        <f t="shared" si="1"/>
        <v>735625</v>
      </c>
      <c r="V17" s="25">
        <f t="shared" si="0"/>
        <v>823900.00000000012</v>
      </c>
      <c r="W17" s="25" t="s">
        <v>216</v>
      </c>
      <c r="X17" s="22">
        <v>2017</v>
      </c>
      <c r="Y17" s="26" t="s">
        <v>31</v>
      </c>
    </row>
    <row r="18" spans="2:25" ht="63.75" x14ac:dyDescent="0.25">
      <c r="B18" s="16" t="s">
        <v>324</v>
      </c>
      <c r="C18" s="1" t="s">
        <v>27</v>
      </c>
      <c r="D18" s="1" t="s">
        <v>224</v>
      </c>
      <c r="E18" s="1" t="s">
        <v>49</v>
      </c>
      <c r="F18" s="1" t="s">
        <v>225</v>
      </c>
      <c r="G18" s="1"/>
      <c r="H18" s="23" t="s">
        <v>32</v>
      </c>
      <c r="I18" s="24">
        <v>100</v>
      </c>
      <c r="J18" s="1" t="s">
        <v>51</v>
      </c>
      <c r="K18" s="1" t="s">
        <v>34</v>
      </c>
      <c r="L18" s="1" t="s">
        <v>296</v>
      </c>
      <c r="M18" s="1" t="s">
        <v>34</v>
      </c>
      <c r="N18" s="1" t="s">
        <v>37</v>
      </c>
      <c r="O18" s="1" t="s">
        <v>214</v>
      </c>
      <c r="P18" s="1" t="s">
        <v>130</v>
      </c>
      <c r="Q18" s="23" t="s">
        <v>44</v>
      </c>
      <c r="R18" s="23" t="s">
        <v>45</v>
      </c>
      <c r="S18" s="1">
        <v>5</v>
      </c>
      <c r="T18" s="1">
        <v>284.92</v>
      </c>
      <c r="U18" s="1">
        <f t="shared" ref="U18:U35" si="2">T18*S18</f>
        <v>1424.6000000000001</v>
      </c>
      <c r="V18" s="25">
        <f t="shared" ref="V18:V54" si="3">U18*1.12</f>
        <v>1595.5520000000004</v>
      </c>
      <c r="W18" s="21"/>
      <c r="X18" s="22">
        <v>2017</v>
      </c>
      <c r="Y18" s="22"/>
    </row>
    <row r="19" spans="2:25" ht="63.75" x14ac:dyDescent="0.25">
      <c r="B19" s="16" t="s">
        <v>325</v>
      </c>
      <c r="C19" s="1" t="s">
        <v>27</v>
      </c>
      <c r="D19" s="1" t="s">
        <v>133</v>
      </c>
      <c r="E19" s="1" t="s">
        <v>134</v>
      </c>
      <c r="F19" s="1" t="s">
        <v>135</v>
      </c>
      <c r="G19" s="1"/>
      <c r="H19" s="23" t="s">
        <v>32</v>
      </c>
      <c r="I19" s="24">
        <v>100</v>
      </c>
      <c r="J19" s="1" t="s">
        <v>51</v>
      </c>
      <c r="K19" s="1" t="s">
        <v>34</v>
      </c>
      <c r="L19" s="1" t="s">
        <v>296</v>
      </c>
      <c r="M19" s="1" t="s">
        <v>34</v>
      </c>
      <c r="N19" s="1" t="s">
        <v>37</v>
      </c>
      <c r="O19" s="1" t="s">
        <v>214</v>
      </c>
      <c r="P19" s="1" t="s">
        <v>130</v>
      </c>
      <c r="Q19" s="23" t="s">
        <v>44</v>
      </c>
      <c r="R19" s="23" t="s">
        <v>45</v>
      </c>
      <c r="S19" s="1">
        <v>15</v>
      </c>
      <c r="T19" s="1">
        <v>260.55</v>
      </c>
      <c r="U19" s="1">
        <f t="shared" si="2"/>
        <v>3908.25</v>
      </c>
      <c r="V19" s="25">
        <f t="shared" si="3"/>
        <v>4377.2400000000007</v>
      </c>
      <c r="W19" s="21"/>
      <c r="X19" s="22">
        <v>2017</v>
      </c>
      <c r="Y19" s="22"/>
    </row>
    <row r="20" spans="2:25" ht="63.75" x14ac:dyDescent="0.25">
      <c r="B20" s="16" t="s">
        <v>326</v>
      </c>
      <c r="C20" s="1" t="s">
        <v>27</v>
      </c>
      <c r="D20" s="1" t="s">
        <v>133</v>
      </c>
      <c r="E20" s="1" t="s">
        <v>134</v>
      </c>
      <c r="F20" s="1" t="s">
        <v>135</v>
      </c>
      <c r="G20" s="1" t="s">
        <v>226</v>
      </c>
      <c r="H20" s="23" t="s">
        <v>32</v>
      </c>
      <c r="I20" s="24">
        <v>100</v>
      </c>
      <c r="J20" s="1" t="s">
        <v>51</v>
      </c>
      <c r="K20" s="1" t="s">
        <v>34</v>
      </c>
      <c r="L20" s="1" t="s">
        <v>296</v>
      </c>
      <c r="M20" s="1" t="s">
        <v>34</v>
      </c>
      <c r="N20" s="1" t="s">
        <v>37</v>
      </c>
      <c r="O20" s="1" t="s">
        <v>214</v>
      </c>
      <c r="P20" s="1" t="s">
        <v>130</v>
      </c>
      <c r="Q20" s="23" t="s">
        <v>44</v>
      </c>
      <c r="R20" s="23" t="s">
        <v>45</v>
      </c>
      <c r="S20" s="1">
        <v>15</v>
      </c>
      <c r="T20" s="1">
        <v>260.55</v>
      </c>
      <c r="U20" s="1">
        <f t="shared" si="2"/>
        <v>3908.25</v>
      </c>
      <c r="V20" s="25">
        <f t="shared" si="3"/>
        <v>4377.2400000000007</v>
      </c>
      <c r="W20" s="21"/>
      <c r="X20" s="22">
        <v>2017</v>
      </c>
      <c r="Y20" s="22"/>
    </row>
    <row r="21" spans="2:25" ht="76.5" x14ac:dyDescent="0.25">
      <c r="B21" s="16" t="s">
        <v>327</v>
      </c>
      <c r="C21" s="1" t="s">
        <v>27</v>
      </c>
      <c r="D21" s="1" t="s">
        <v>48</v>
      </c>
      <c r="E21" s="1" t="s">
        <v>49</v>
      </c>
      <c r="F21" s="1" t="s">
        <v>50</v>
      </c>
      <c r="G21" s="17"/>
      <c r="H21" s="23" t="s">
        <v>32</v>
      </c>
      <c r="I21" s="24">
        <v>100</v>
      </c>
      <c r="J21" s="1" t="s">
        <v>51</v>
      </c>
      <c r="K21" s="1" t="s">
        <v>34</v>
      </c>
      <c r="L21" s="1" t="s">
        <v>296</v>
      </c>
      <c r="M21" s="1" t="s">
        <v>34</v>
      </c>
      <c r="N21" s="1" t="s">
        <v>37</v>
      </c>
      <c r="O21" s="1" t="s">
        <v>214</v>
      </c>
      <c r="P21" s="1" t="s">
        <v>130</v>
      </c>
      <c r="Q21" s="23" t="s">
        <v>44</v>
      </c>
      <c r="R21" s="23" t="s">
        <v>45</v>
      </c>
      <c r="S21" s="1">
        <v>110</v>
      </c>
      <c r="T21" s="1">
        <v>809.3</v>
      </c>
      <c r="U21" s="1">
        <f t="shared" si="2"/>
        <v>89023</v>
      </c>
      <c r="V21" s="25">
        <f t="shared" si="3"/>
        <v>99705.760000000009</v>
      </c>
      <c r="W21" s="21"/>
      <c r="X21" s="22">
        <v>2017</v>
      </c>
      <c r="Y21" s="22"/>
    </row>
    <row r="22" spans="2:25" ht="63.75" x14ac:dyDescent="0.25">
      <c r="B22" s="16" t="s">
        <v>328</v>
      </c>
      <c r="C22" s="1" t="s">
        <v>27</v>
      </c>
      <c r="D22" s="1" t="s">
        <v>127</v>
      </c>
      <c r="E22" s="1" t="s">
        <v>128</v>
      </c>
      <c r="F22" s="1" t="s">
        <v>129</v>
      </c>
      <c r="G22" s="17"/>
      <c r="H22" s="23" t="s">
        <v>32</v>
      </c>
      <c r="I22" s="24">
        <v>100</v>
      </c>
      <c r="J22" s="1" t="s">
        <v>51</v>
      </c>
      <c r="K22" s="1" t="s">
        <v>34</v>
      </c>
      <c r="L22" s="1" t="s">
        <v>296</v>
      </c>
      <c r="M22" s="1" t="s">
        <v>34</v>
      </c>
      <c r="N22" s="1" t="s">
        <v>37</v>
      </c>
      <c r="O22" s="1" t="s">
        <v>214</v>
      </c>
      <c r="P22" s="1" t="s">
        <v>130</v>
      </c>
      <c r="Q22" s="23" t="s">
        <v>44</v>
      </c>
      <c r="R22" s="23" t="s">
        <v>45</v>
      </c>
      <c r="S22" s="1">
        <v>10</v>
      </c>
      <c r="T22" s="1">
        <v>108.82</v>
      </c>
      <c r="U22" s="1">
        <f t="shared" si="2"/>
        <v>1088.1999999999998</v>
      </c>
      <c r="V22" s="25">
        <f t="shared" si="3"/>
        <v>1218.7839999999999</v>
      </c>
      <c r="W22" s="21"/>
      <c r="X22" s="22">
        <v>2017</v>
      </c>
      <c r="Y22" s="22"/>
    </row>
    <row r="23" spans="2:25" ht="63.75" x14ac:dyDescent="0.25">
      <c r="B23" s="16" t="s">
        <v>329</v>
      </c>
      <c r="C23" s="1" t="s">
        <v>27</v>
      </c>
      <c r="D23" s="1" t="s">
        <v>227</v>
      </c>
      <c r="E23" s="1" t="s">
        <v>228</v>
      </c>
      <c r="F23" s="1" t="s">
        <v>229</v>
      </c>
      <c r="G23" s="1" t="s">
        <v>241</v>
      </c>
      <c r="H23" s="23" t="s">
        <v>32</v>
      </c>
      <c r="I23" s="24">
        <v>100</v>
      </c>
      <c r="J23" s="1" t="s">
        <v>51</v>
      </c>
      <c r="K23" s="1" t="s">
        <v>34</v>
      </c>
      <c r="L23" s="1" t="s">
        <v>296</v>
      </c>
      <c r="M23" s="1" t="s">
        <v>34</v>
      </c>
      <c r="N23" s="1" t="s">
        <v>37</v>
      </c>
      <c r="O23" s="1" t="s">
        <v>214</v>
      </c>
      <c r="P23" s="1" t="s">
        <v>130</v>
      </c>
      <c r="Q23" s="23" t="s">
        <v>44</v>
      </c>
      <c r="R23" s="23" t="s">
        <v>45</v>
      </c>
      <c r="S23" s="1">
        <v>5</v>
      </c>
      <c r="T23" s="1">
        <v>312.38</v>
      </c>
      <c r="U23" s="1">
        <f t="shared" si="2"/>
        <v>1561.9</v>
      </c>
      <c r="V23" s="25">
        <f t="shared" si="3"/>
        <v>1749.3280000000002</v>
      </c>
      <c r="W23" s="21"/>
      <c r="X23" s="22">
        <v>2017</v>
      </c>
      <c r="Y23" s="22"/>
    </row>
    <row r="24" spans="2:25" ht="63.75" x14ac:dyDescent="0.25">
      <c r="B24" s="16" t="s">
        <v>330</v>
      </c>
      <c r="C24" s="1" t="s">
        <v>27</v>
      </c>
      <c r="D24" s="1" t="s">
        <v>55</v>
      </c>
      <c r="E24" s="1" t="s">
        <v>56</v>
      </c>
      <c r="F24" s="1" t="s">
        <v>57</v>
      </c>
      <c r="G24" s="17"/>
      <c r="H24" s="23" t="s">
        <v>32</v>
      </c>
      <c r="I24" s="24">
        <v>100</v>
      </c>
      <c r="J24" s="1" t="s">
        <v>51</v>
      </c>
      <c r="K24" s="1" t="s">
        <v>34</v>
      </c>
      <c r="L24" s="1" t="s">
        <v>296</v>
      </c>
      <c r="M24" s="1" t="s">
        <v>34</v>
      </c>
      <c r="N24" s="1" t="s">
        <v>37</v>
      </c>
      <c r="O24" s="1" t="s">
        <v>214</v>
      </c>
      <c r="P24" s="1" t="s">
        <v>130</v>
      </c>
      <c r="Q24" s="23" t="s">
        <v>44</v>
      </c>
      <c r="R24" s="23" t="s">
        <v>45</v>
      </c>
      <c r="S24" s="1">
        <v>17</v>
      </c>
      <c r="T24" s="1">
        <v>62.71</v>
      </c>
      <c r="U24" s="1">
        <f t="shared" si="2"/>
        <v>1066.07</v>
      </c>
      <c r="V24" s="25">
        <f t="shared" si="3"/>
        <v>1193.9983999999999</v>
      </c>
      <c r="W24" s="21"/>
      <c r="X24" s="22">
        <v>2017</v>
      </c>
      <c r="Y24" s="22"/>
    </row>
    <row r="25" spans="2:25" ht="63.75" x14ac:dyDescent="0.25">
      <c r="B25" s="16" t="s">
        <v>331</v>
      </c>
      <c r="C25" s="1" t="s">
        <v>27</v>
      </c>
      <c r="D25" s="1" t="s">
        <v>230</v>
      </c>
      <c r="E25" s="1" t="s">
        <v>117</v>
      </c>
      <c r="F25" s="1" t="s">
        <v>231</v>
      </c>
      <c r="G25" s="17"/>
      <c r="H25" s="23" t="s">
        <v>32</v>
      </c>
      <c r="I25" s="24">
        <v>100</v>
      </c>
      <c r="J25" s="1" t="s">
        <v>51</v>
      </c>
      <c r="K25" s="1" t="s">
        <v>34</v>
      </c>
      <c r="L25" s="1" t="s">
        <v>296</v>
      </c>
      <c r="M25" s="1" t="s">
        <v>34</v>
      </c>
      <c r="N25" s="1" t="s">
        <v>37</v>
      </c>
      <c r="O25" s="1" t="s">
        <v>214</v>
      </c>
      <c r="P25" s="1" t="s">
        <v>130</v>
      </c>
      <c r="Q25" s="23" t="s">
        <v>44</v>
      </c>
      <c r="R25" s="23" t="s">
        <v>45</v>
      </c>
      <c r="S25" s="1">
        <v>45</v>
      </c>
      <c r="T25" s="1">
        <v>388.01</v>
      </c>
      <c r="U25" s="1">
        <f t="shared" si="2"/>
        <v>17460.45</v>
      </c>
      <c r="V25" s="25">
        <f t="shared" si="3"/>
        <v>19555.704000000002</v>
      </c>
      <c r="W25" s="21"/>
      <c r="X25" s="22">
        <v>2017</v>
      </c>
      <c r="Y25" s="22"/>
    </row>
    <row r="26" spans="2:25" ht="63.75" x14ac:dyDescent="0.25">
      <c r="B26" s="16" t="s">
        <v>332</v>
      </c>
      <c r="C26" s="1" t="s">
        <v>27</v>
      </c>
      <c r="D26" s="1" t="s">
        <v>232</v>
      </c>
      <c r="E26" s="1" t="s">
        <v>233</v>
      </c>
      <c r="F26" s="1" t="s">
        <v>234</v>
      </c>
      <c r="G26" s="17"/>
      <c r="H26" s="23" t="s">
        <v>32</v>
      </c>
      <c r="I26" s="24">
        <v>100</v>
      </c>
      <c r="J26" s="1" t="s">
        <v>51</v>
      </c>
      <c r="K26" s="1" t="s">
        <v>34</v>
      </c>
      <c r="L26" s="1" t="s">
        <v>296</v>
      </c>
      <c r="M26" s="1" t="s">
        <v>34</v>
      </c>
      <c r="N26" s="1" t="s">
        <v>37</v>
      </c>
      <c r="O26" s="1" t="s">
        <v>214</v>
      </c>
      <c r="P26" s="1" t="s">
        <v>130</v>
      </c>
      <c r="Q26" s="23" t="s">
        <v>44</v>
      </c>
      <c r="R26" s="23" t="s">
        <v>45</v>
      </c>
      <c r="S26" s="1">
        <v>15</v>
      </c>
      <c r="T26" s="1">
        <v>783.43</v>
      </c>
      <c r="U26" s="1">
        <f t="shared" si="2"/>
        <v>11751.449999999999</v>
      </c>
      <c r="V26" s="25">
        <f t="shared" si="3"/>
        <v>13161.624</v>
      </c>
      <c r="W26" s="21"/>
      <c r="X26" s="22">
        <v>2017</v>
      </c>
      <c r="Y26" s="22"/>
    </row>
    <row r="27" spans="2:25" ht="63.75" x14ac:dyDescent="0.25">
      <c r="B27" s="16" t="s">
        <v>333</v>
      </c>
      <c r="C27" s="1" t="s">
        <v>27</v>
      </c>
      <c r="D27" s="1" t="s">
        <v>118</v>
      </c>
      <c r="E27" s="1" t="s">
        <v>119</v>
      </c>
      <c r="F27" s="1" t="s">
        <v>120</v>
      </c>
      <c r="G27" s="17"/>
      <c r="H27" s="23" t="s">
        <v>32</v>
      </c>
      <c r="I27" s="24">
        <v>100</v>
      </c>
      <c r="J27" s="1" t="s">
        <v>51</v>
      </c>
      <c r="K27" s="1" t="s">
        <v>34</v>
      </c>
      <c r="L27" s="1" t="s">
        <v>296</v>
      </c>
      <c r="M27" s="1" t="s">
        <v>34</v>
      </c>
      <c r="N27" s="1" t="s">
        <v>37</v>
      </c>
      <c r="O27" s="1" t="s">
        <v>214</v>
      </c>
      <c r="P27" s="1" t="s">
        <v>130</v>
      </c>
      <c r="Q27" s="23" t="s">
        <v>44</v>
      </c>
      <c r="R27" s="23" t="s">
        <v>45</v>
      </c>
      <c r="S27" s="1">
        <v>300</v>
      </c>
      <c r="T27" s="1">
        <v>15.74</v>
      </c>
      <c r="U27" s="1">
        <f t="shared" si="2"/>
        <v>4722</v>
      </c>
      <c r="V27" s="25">
        <f t="shared" si="3"/>
        <v>5288.64</v>
      </c>
      <c r="W27" s="21"/>
      <c r="X27" s="22">
        <v>2017</v>
      </c>
      <c r="Y27" s="22"/>
    </row>
    <row r="28" spans="2:25" ht="63.75" x14ac:dyDescent="0.25">
      <c r="B28" s="16" t="s">
        <v>334</v>
      </c>
      <c r="C28" s="1" t="s">
        <v>27</v>
      </c>
      <c r="D28" s="1" t="s">
        <v>235</v>
      </c>
      <c r="E28" s="1" t="s">
        <v>138</v>
      </c>
      <c r="F28" s="1" t="s">
        <v>236</v>
      </c>
      <c r="G28" s="17"/>
      <c r="H28" s="23" t="s">
        <v>32</v>
      </c>
      <c r="I28" s="24">
        <v>100</v>
      </c>
      <c r="J28" s="1" t="s">
        <v>51</v>
      </c>
      <c r="K28" s="1" t="s">
        <v>34</v>
      </c>
      <c r="L28" s="1" t="s">
        <v>296</v>
      </c>
      <c r="M28" s="1" t="s">
        <v>34</v>
      </c>
      <c r="N28" s="1" t="s">
        <v>37</v>
      </c>
      <c r="O28" s="1" t="s">
        <v>214</v>
      </c>
      <c r="P28" s="1" t="s">
        <v>130</v>
      </c>
      <c r="Q28" s="23" t="s">
        <v>44</v>
      </c>
      <c r="R28" s="23" t="s">
        <v>45</v>
      </c>
      <c r="S28" s="1">
        <v>5</v>
      </c>
      <c r="T28" s="1">
        <v>886.6</v>
      </c>
      <c r="U28" s="1">
        <f t="shared" si="2"/>
        <v>4433</v>
      </c>
      <c r="V28" s="25">
        <f t="shared" si="3"/>
        <v>4964.96</v>
      </c>
      <c r="W28" s="21"/>
      <c r="X28" s="22">
        <v>2017</v>
      </c>
      <c r="Y28" s="22"/>
    </row>
    <row r="29" spans="2:25" ht="63.75" x14ac:dyDescent="0.25">
      <c r="B29" s="16" t="s">
        <v>335</v>
      </c>
      <c r="C29" s="1" t="s">
        <v>27</v>
      </c>
      <c r="D29" s="1" t="s">
        <v>52</v>
      </c>
      <c r="E29" s="1" t="s">
        <v>53</v>
      </c>
      <c r="F29" s="1" t="s">
        <v>54</v>
      </c>
      <c r="G29" s="1" t="s">
        <v>70</v>
      </c>
      <c r="H29" s="23" t="s">
        <v>32</v>
      </c>
      <c r="I29" s="24">
        <v>100</v>
      </c>
      <c r="J29" s="1" t="s">
        <v>51</v>
      </c>
      <c r="K29" s="1" t="s">
        <v>34</v>
      </c>
      <c r="L29" s="1" t="s">
        <v>296</v>
      </c>
      <c r="M29" s="1" t="s">
        <v>34</v>
      </c>
      <c r="N29" s="1" t="s">
        <v>37</v>
      </c>
      <c r="O29" s="1" t="s">
        <v>214</v>
      </c>
      <c r="P29" s="1" t="s">
        <v>130</v>
      </c>
      <c r="Q29" s="23" t="s">
        <v>44</v>
      </c>
      <c r="R29" s="23" t="s">
        <v>45</v>
      </c>
      <c r="S29" s="1">
        <v>5</v>
      </c>
      <c r="T29" s="1">
        <v>31.92</v>
      </c>
      <c r="U29" s="1">
        <f t="shared" si="2"/>
        <v>159.60000000000002</v>
      </c>
      <c r="V29" s="25">
        <f t="shared" si="3"/>
        <v>178.75200000000004</v>
      </c>
      <c r="W29" s="21"/>
      <c r="X29" s="22">
        <v>2017</v>
      </c>
      <c r="Y29" s="22"/>
    </row>
    <row r="30" spans="2:25" ht="63.75" x14ac:dyDescent="0.25">
      <c r="B30" s="16" t="s">
        <v>336</v>
      </c>
      <c r="C30" s="1" t="s">
        <v>27</v>
      </c>
      <c r="D30" s="1" t="s">
        <v>237</v>
      </c>
      <c r="E30" s="1" t="s">
        <v>53</v>
      </c>
      <c r="F30" s="1" t="s">
        <v>54</v>
      </c>
      <c r="G30" s="1" t="s">
        <v>238</v>
      </c>
      <c r="H30" s="23" t="s">
        <v>32</v>
      </c>
      <c r="I30" s="24">
        <v>100</v>
      </c>
      <c r="J30" s="1" t="s">
        <v>51</v>
      </c>
      <c r="K30" s="1" t="s">
        <v>34</v>
      </c>
      <c r="L30" s="1" t="s">
        <v>296</v>
      </c>
      <c r="M30" s="1" t="s">
        <v>34</v>
      </c>
      <c r="N30" s="1" t="s">
        <v>37</v>
      </c>
      <c r="O30" s="1" t="s">
        <v>214</v>
      </c>
      <c r="P30" s="1" t="s">
        <v>130</v>
      </c>
      <c r="Q30" s="23" t="s">
        <v>44</v>
      </c>
      <c r="R30" s="23" t="s">
        <v>45</v>
      </c>
      <c r="S30" s="1">
        <v>5</v>
      </c>
      <c r="T30" s="1">
        <v>301.33</v>
      </c>
      <c r="U30" s="1">
        <f t="shared" si="2"/>
        <v>1506.6499999999999</v>
      </c>
      <c r="V30" s="25">
        <f t="shared" si="3"/>
        <v>1687.4480000000001</v>
      </c>
      <c r="W30" s="21"/>
      <c r="X30" s="22">
        <v>2017</v>
      </c>
      <c r="Y30" s="22"/>
    </row>
    <row r="31" spans="2:25" ht="63.75" x14ac:dyDescent="0.25">
      <c r="B31" s="16" t="s">
        <v>337</v>
      </c>
      <c r="C31" s="1" t="s">
        <v>27</v>
      </c>
      <c r="D31" s="1" t="s">
        <v>239</v>
      </c>
      <c r="E31" s="1" t="s">
        <v>142</v>
      </c>
      <c r="F31" s="1" t="s">
        <v>240</v>
      </c>
      <c r="G31" s="17"/>
      <c r="H31" s="23" t="s">
        <v>32</v>
      </c>
      <c r="I31" s="24">
        <v>100</v>
      </c>
      <c r="J31" s="1" t="s">
        <v>51</v>
      </c>
      <c r="K31" s="1" t="s">
        <v>34</v>
      </c>
      <c r="L31" s="1" t="s">
        <v>296</v>
      </c>
      <c r="M31" s="1" t="s">
        <v>34</v>
      </c>
      <c r="N31" s="1" t="s">
        <v>37</v>
      </c>
      <c r="O31" s="1" t="s">
        <v>214</v>
      </c>
      <c r="P31" s="1" t="s">
        <v>130</v>
      </c>
      <c r="Q31" s="23" t="s">
        <v>44</v>
      </c>
      <c r="R31" s="23" t="s">
        <v>45</v>
      </c>
      <c r="S31" s="1">
        <v>4</v>
      </c>
      <c r="T31" s="1">
        <v>3177.7</v>
      </c>
      <c r="U31" s="1">
        <f t="shared" si="2"/>
        <v>12710.8</v>
      </c>
      <c r="V31" s="25">
        <f t="shared" si="3"/>
        <v>14236.096000000001</v>
      </c>
      <c r="W31" s="21"/>
      <c r="X31" s="22">
        <v>2017</v>
      </c>
      <c r="Y31" s="22"/>
    </row>
    <row r="32" spans="2:25" ht="63.75" x14ac:dyDescent="0.25">
      <c r="B32" s="16" t="s">
        <v>338</v>
      </c>
      <c r="C32" s="1" t="s">
        <v>27</v>
      </c>
      <c r="D32" s="1" t="s">
        <v>121</v>
      </c>
      <c r="E32" s="1" t="s">
        <v>122</v>
      </c>
      <c r="F32" s="1" t="s">
        <v>123</v>
      </c>
      <c r="G32" s="17"/>
      <c r="H32" s="23" t="s">
        <v>32</v>
      </c>
      <c r="I32" s="24">
        <v>100</v>
      </c>
      <c r="J32" s="1" t="s">
        <v>51</v>
      </c>
      <c r="K32" s="1" t="s">
        <v>34</v>
      </c>
      <c r="L32" s="1" t="s">
        <v>296</v>
      </c>
      <c r="M32" s="1" t="s">
        <v>34</v>
      </c>
      <c r="N32" s="1" t="s">
        <v>37</v>
      </c>
      <c r="O32" s="1" t="s">
        <v>214</v>
      </c>
      <c r="P32" s="1" t="s">
        <v>130</v>
      </c>
      <c r="Q32" s="23" t="s">
        <v>44</v>
      </c>
      <c r="R32" s="23" t="s">
        <v>45</v>
      </c>
      <c r="S32" s="1">
        <v>5</v>
      </c>
      <c r="T32" s="1">
        <v>413.59</v>
      </c>
      <c r="U32" s="1">
        <f t="shared" si="2"/>
        <v>2067.9499999999998</v>
      </c>
      <c r="V32" s="25">
        <f t="shared" si="3"/>
        <v>2316.1039999999998</v>
      </c>
      <c r="W32" s="21"/>
      <c r="X32" s="22">
        <v>2017</v>
      </c>
      <c r="Y32" s="22"/>
    </row>
    <row r="33" spans="2:25" ht="63.75" x14ac:dyDescent="0.25">
      <c r="B33" s="16" t="s">
        <v>339</v>
      </c>
      <c r="C33" s="1" t="s">
        <v>27</v>
      </c>
      <c r="D33" s="1" t="s">
        <v>136</v>
      </c>
      <c r="E33" s="1" t="s">
        <v>137</v>
      </c>
      <c r="F33" s="1" t="s">
        <v>123</v>
      </c>
      <c r="G33" s="17"/>
      <c r="H33" s="23" t="s">
        <v>32</v>
      </c>
      <c r="I33" s="24">
        <v>100</v>
      </c>
      <c r="J33" s="1" t="s">
        <v>51</v>
      </c>
      <c r="K33" s="1" t="s">
        <v>34</v>
      </c>
      <c r="L33" s="1" t="s">
        <v>296</v>
      </c>
      <c r="M33" s="1" t="s">
        <v>34</v>
      </c>
      <c r="N33" s="1" t="s">
        <v>37</v>
      </c>
      <c r="O33" s="1" t="s">
        <v>214</v>
      </c>
      <c r="P33" s="1" t="s">
        <v>130</v>
      </c>
      <c r="Q33" s="23" t="s">
        <v>44</v>
      </c>
      <c r="R33" s="23" t="s">
        <v>45</v>
      </c>
      <c r="S33" s="1">
        <v>5</v>
      </c>
      <c r="T33" s="1">
        <v>401.98</v>
      </c>
      <c r="U33" s="1">
        <f t="shared" si="2"/>
        <v>2009.9</v>
      </c>
      <c r="V33" s="25">
        <f t="shared" si="3"/>
        <v>2251.0880000000002</v>
      </c>
      <c r="W33" s="21"/>
      <c r="X33" s="22">
        <v>2017</v>
      </c>
      <c r="Y33" s="22"/>
    </row>
    <row r="34" spans="2:25" ht="63.75" x14ac:dyDescent="0.25">
      <c r="B34" s="16" t="s">
        <v>340</v>
      </c>
      <c r="C34" s="1" t="s">
        <v>27</v>
      </c>
      <c r="D34" s="1" t="s">
        <v>139</v>
      </c>
      <c r="E34" s="1" t="s">
        <v>140</v>
      </c>
      <c r="F34" s="1" t="s">
        <v>141</v>
      </c>
      <c r="G34" s="17"/>
      <c r="H34" s="23" t="s">
        <v>32</v>
      </c>
      <c r="I34" s="24">
        <v>100</v>
      </c>
      <c r="J34" s="1" t="s">
        <v>51</v>
      </c>
      <c r="K34" s="1" t="s">
        <v>34</v>
      </c>
      <c r="L34" s="1" t="s">
        <v>296</v>
      </c>
      <c r="M34" s="1" t="s">
        <v>34</v>
      </c>
      <c r="N34" s="1" t="s">
        <v>37</v>
      </c>
      <c r="O34" s="1" t="s">
        <v>214</v>
      </c>
      <c r="P34" s="1" t="s">
        <v>130</v>
      </c>
      <c r="Q34" s="23" t="s">
        <v>44</v>
      </c>
      <c r="R34" s="23" t="s">
        <v>45</v>
      </c>
      <c r="S34" s="1">
        <v>10</v>
      </c>
      <c r="T34" s="1">
        <v>205.97</v>
      </c>
      <c r="U34" s="1">
        <f t="shared" si="2"/>
        <v>2059.6999999999998</v>
      </c>
      <c r="V34" s="25">
        <f t="shared" si="3"/>
        <v>2306.864</v>
      </c>
      <c r="W34" s="21"/>
      <c r="X34" s="22">
        <v>2017</v>
      </c>
      <c r="Y34" s="22"/>
    </row>
    <row r="35" spans="2:25" ht="63.75" x14ac:dyDescent="0.25">
      <c r="B35" s="16" t="s">
        <v>341</v>
      </c>
      <c r="C35" s="1" t="s">
        <v>27</v>
      </c>
      <c r="D35" s="1" t="s">
        <v>124</v>
      </c>
      <c r="E35" s="1" t="s">
        <v>125</v>
      </c>
      <c r="F35" s="1" t="s">
        <v>126</v>
      </c>
      <c r="G35" s="17"/>
      <c r="H35" s="23" t="s">
        <v>32</v>
      </c>
      <c r="I35" s="24">
        <v>100</v>
      </c>
      <c r="J35" s="1" t="s">
        <v>51</v>
      </c>
      <c r="K35" s="1" t="s">
        <v>34</v>
      </c>
      <c r="L35" s="1" t="s">
        <v>296</v>
      </c>
      <c r="M35" s="1" t="s">
        <v>34</v>
      </c>
      <c r="N35" s="1" t="s">
        <v>37</v>
      </c>
      <c r="O35" s="1" t="s">
        <v>214</v>
      </c>
      <c r="P35" s="1" t="s">
        <v>130</v>
      </c>
      <c r="Q35" s="23" t="s">
        <v>44</v>
      </c>
      <c r="R35" s="23" t="s">
        <v>45</v>
      </c>
      <c r="S35" s="1">
        <v>5</v>
      </c>
      <c r="T35" s="1">
        <v>151.46</v>
      </c>
      <c r="U35" s="1">
        <f t="shared" si="2"/>
        <v>757.30000000000007</v>
      </c>
      <c r="V35" s="25">
        <f t="shared" si="3"/>
        <v>848.17600000000016</v>
      </c>
      <c r="W35" s="21"/>
      <c r="X35" s="22">
        <v>2017</v>
      </c>
      <c r="Y35" s="22"/>
    </row>
    <row r="36" spans="2:25" ht="63.75" x14ac:dyDescent="0.25">
      <c r="B36" s="16" t="s">
        <v>342</v>
      </c>
      <c r="C36" s="1" t="s">
        <v>27</v>
      </c>
      <c r="D36" s="1" t="s">
        <v>242</v>
      </c>
      <c r="E36" s="1" t="s">
        <v>243</v>
      </c>
      <c r="F36" s="1" t="s">
        <v>244</v>
      </c>
      <c r="G36" s="17"/>
      <c r="H36" s="23" t="s">
        <v>32</v>
      </c>
      <c r="I36" s="24">
        <v>100</v>
      </c>
      <c r="J36" s="1" t="s">
        <v>51</v>
      </c>
      <c r="K36" s="1" t="s">
        <v>34</v>
      </c>
      <c r="L36" s="1" t="s">
        <v>65</v>
      </c>
      <c r="M36" s="1" t="s">
        <v>34</v>
      </c>
      <c r="N36" s="1" t="s">
        <v>37</v>
      </c>
      <c r="O36" s="1" t="s">
        <v>214</v>
      </c>
      <c r="P36" s="1" t="s">
        <v>130</v>
      </c>
      <c r="Q36" s="23" t="s">
        <v>44</v>
      </c>
      <c r="R36" s="23" t="s">
        <v>45</v>
      </c>
      <c r="S36" s="17">
        <v>50</v>
      </c>
      <c r="T36" s="1">
        <v>324.79000000000002</v>
      </c>
      <c r="U36" s="1">
        <f t="shared" ref="U36:U38" si="4">T36*S36</f>
        <v>16239.500000000002</v>
      </c>
      <c r="V36" s="25">
        <f t="shared" si="3"/>
        <v>18188.240000000005</v>
      </c>
      <c r="W36" s="21"/>
      <c r="X36" s="22">
        <v>2017</v>
      </c>
      <c r="Y36" s="22"/>
    </row>
    <row r="37" spans="2:25" ht="63.75" x14ac:dyDescent="0.25">
      <c r="B37" s="16" t="s">
        <v>343</v>
      </c>
      <c r="C37" s="1" t="s">
        <v>27</v>
      </c>
      <c r="D37" s="1" t="s">
        <v>74</v>
      </c>
      <c r="E37" s="1" t="s">
        <v>75</v>
      </c>
      <c r="F37" s="1" t="s">
        <v>76</v>
      </c>
      <c r="G37" s="17"/>
      <c r="H37" s="23" t="s">
        <v>32</v>
      </c>
      <c r="I37" s="24">
        <v>100</v>
      </c>
      <c r="J37" s="1" t="s">
        <v>51</v>
      </c>
      <c r="K37" s="1" t="s">
        <v>34</v>
      </c>
      <c r="L37" s="1" t="s">
        <v>65</v>
      </c>
      <c r="M37" s="1" t="s">
        <v>34</v>
      </c>
      <c r="N37" s="1" t="s">
        <v>37</v>
      </c>
      <c r="O37" s="1" t="s">
        <v>214</v>
      </c>
      <c r="P37" s="1" t="s">
        <v>130</v>
      </c>
      <c r="Q37" s="23" t="s">
        <v>44</v>
      </c>
      <c r="R37" s="23" t="s">
        <v>45</v>
      </c>
      <c r="S37" s="17">
        <v>900</v>
      </c>
      <c r="T37" s="1">
        <v>34.479999999999997</v>
      </c>
      <c r="U37" s="1">
        <f t="shared" si="4"/>
        <v>31031.999999999996</v>
      </c>
      <c r="V37" s="25">
        <f t="shared" si="3"/>
        <v>34755.839999999997</v>
      </c>
      <c r="W37" s="21"/>
      <c r="X37" s="22">
        <v>2017</v>
      </c>
      <c r="Y37" s="22"/>
    </row>
    <row r="38" spans="2:25" ht="63.75" x14ac:dyDescent="0.25">
      <c r="B38" s="16" t="s">
        <v>344</v>
      </c>
      <c r="C38" s="1" t="s">
        <v>27</v>
      </c>
      <c r="D38" s="1" t="s">
        <v>71</v>
      </c>
      <c r="E38" s="1" t="s">
        <v>72</v>
      </c>
      <c r="F38" s="1" t="s">
        <v>73</v>
      </c>
      <c r="G38" s="17"/>
      <c r="H38" s="23" t="s">
        <v>32</v>
      </c>
      <c r="I38" s="24">
        <v>100</v>
      </c>
      <c r="J38" s="1" t="s">
        <v>51</v>
      </c>
      <c r="K38" s="1" t="s">
        <v>34</v>
      </c>
      <c r="L38" s="1" t="s">
        <v>65</v>
      </c>
      <c r="M38" s="1" t="s">
        <v>34</v>
      </c>
      <c r="N38" s="1" t="s">
        <v>37</v>
      </c>
      <c r="O38" s="1" t="s">
        <v>214</v>
      </c>
      <c r="P38" s="1" t="s">
        <v>130</v>
      </c>
      <c r="Q38" s="23" t="s">
        <v>44</v>
      </c>
      <c r="R38" s="23" t="s">
        <v>45</v>
      </c>
      <c r="S38" s="17">
        <v>500</v>
      </c>
      <c r="T38" s="1">
        <v>32.82</v>
      </c>
      <c r="U38" s="1">
        <f t="shared" si="4"/>
        <v>16410</v>
      </c>
      <c r="V38" s="25">
        <f t="shared" si="3"/>
        <v>18379.2</v>
      </c>
      <c r="W38" s="21"/>
      <c r="X38" s="22">
        <v>2017</v>
      </c>
      <c r="Y38" s="22"/>
    </row>
    <row r="39" spans="2:25" ht="63.75" x14ac:dyDescent="0.25">
      <c r="B39" s="16" t="s">
        <v>345</v>
      </c>
      <c r="C39" s="1" t="s">
        <v>27</v>
      </c>
      <c r="D39" s="1" t="s">
        <v>247</v>
      </c>
      <c r="E39" s="1" t="s">
        <v>248</v>
      </c>
      <c r="F39" s="1" t="s">
        <v>249</v>
      </c>
      <c r="G39" s="17"/>
      <c r="H39" s="23" t="s">
        <v>32</v>
      </c>
      <c r="I39" s="24">
        <v>100</v>
      </c>
      <c r="J39" s="1" t="s">
        <v>51</v>
      </c>
      <c r="K39" s="1" t="s">
        <v>34</v>
      </c>
      <c r="L39" s="1" t="s">
        <v>296</v>
      </c>
      <c r="M39" s="1" t="s">
        <v>34</v>
      </c>
      <c r="N39" s="1" t="s">
        <v>37</v>
      </c>
      <c r="O39" s="1" t="s">
        <v>214</v>
      </c>
      <c r="P39" s="1" t="s">
        <v>130</v>
      </c>
      <c r="Q39" s="23" t="s">
        <v>44</v>
      </c>
      <c r="R39" s="23" t="s">
        <v>45</v>
      </c>
      <c r="S39" s="17">
        <v>7</v>
      </c>
      <c r="T39" s="1">
        <v>269.41000000000003</v>
      </c>
      <c r="U39" s="1">
        <f t="shared" ref="U39:U42" si="5">T39*S39</f>
        <v>1885.8700000000001</v>
      </c>
      <c r="V39" s="25">
        <f t="shared" si="3"/>
        <v>2112.1744000000003</v>
      </c>
      <c r="W39" s="21"/>
      <c r="X39" s="22">
        <v>2017</v>
      </c>
      <c r="Y39" s="22"/>
    </row>
    <row r="40" spans="2:25" ht="63.75" x14ac:dyDescent="0.25">
      <c r="B40" s="16" t="s">
        <v>346</v>
      </c>
      <c r="C40" s="1" t="s">
        <v>27</v>
      </c>
      <c r="D40" s="1" t="s">
        <v>83</v>
      </c>
      <c r="E40" s="1" t="s">
        <v>84</v>
      </c>
      <c r="F40" s="1" t="s">
        <v>85</v>
      </c>
      <c r="G40" s="17"/>
      <c r="H40" s="23" t="s">
        <v>32</v>
      </c>
      <c r="I40" s="24">
        <v>100</v>
      </c>
      <c r="J40" s="1" t="s">
        <v>51</v>
      </c>
      <c r="K40" s="1" t="s">
        <v>34</v>
      </c>
      <c r="L40" s="1" t="s">
        <v>296</v>
      </c>
      <c r="M40" s="1" t="s">
        <v>34</v>
      </c>
      <c r="N40" s="1" t="s">
        <v>37</v>
      </c>
      <c r="O40" s="1" t="s">
        <v>214</v>
      </c>
      <c r="P40" s="1" t="s">
        <v>130</v>
      </c>
      <c r="Q40" s="28" t="s">
        <v>86</v>
      </c>
      <c r="R40" s="23" t="s">
        <v>87</v>
      </c>
      <c r="S40" s="17">
        <v>10</v>
      </c>
      <c r="T40" s="1">
        <v>207.82</v>
      </c>
      <c r="U40" s="1">
        <f t="shared" si="5"/>
        <v>2078.1999999999998</v>
      </c>
      <c r="V40" s="25">
        <f t="shared" si="3"/>
        <v>2327.5839999999998</v>
      </c>
      <c r="W40" s="21"/>
      <c r="X40" s="22">
        <v>2017</v>
      </c>
      <c r="Y40" s="22"/>
    </row>
    <row r="41" spans="2:25" ht="63.75" x14ac:dyDescent="0.25">
      <c r="B41" s="16" t="s">
        <v>347</v>
      </c>
      <c r="C41" s="1" t="s">
        <v>27</v>
      </c>
      <c r="D41" s="1" t="s">
        <v>250</v>
      </c>
      <c r="E41" s="1" t="s">
        <v>251</v>
      </c>
      <c r="F41" s="1" t="s">
        <v>252</v>
      </c>
      <c r="G41" s="17"/>
      <c r="H41" s="23" t="s">
        <v>32</v>
      </c>
      <c r="I41" s="24">
        <v>100</v>
      </c>
      <c r="J41" s="1" t="s">
        <v>51</v>
      </c>
      <c r="K41" s="1" t="s">
        <v>34</v>
      </c>
      <c r="L41" s="1" t="s">
        <v>296</v>
      </c>
      <c r="M41" s="1" t="s">
        <v>34</v>
      </c>
      <c r="N41" s="1" t="s">
        <v>37</v>
      </c>
      <c r="O41" s="1" t="s">
        <v>214</v>
      </c>
      <c r="P41" s="1" t="s">
        <v>130</v>
      </c>
      <c r="Q41" s="28" t="s">
        <v>259</v>
      </c>
      <c r="R41" s="23" t="s">
        <v>258</v>
      </c>
      <c r="S41" s="17">
        <v>10</v>
      </c>
      <c r="T41" s="1">
        <v>177.88</v>
      </c>
      <c r="U41" s="1">
        <f t="shared" si="5"/>
        <v>1778.8</v>
      </c>
      <c r="V41" s="25">
        <f t="shared" si="3"/>
        <v>1992.2560000000001</v>
      </c>
      <c r="W41" s="21"/>
      <c r="X41" s="22">
        <v>2017</v>
      </c>
      <c r="Y41" s="22"/>
    </row>
    <row r="42" spans="2:25" ht="63.75" x14ac:dyDescent="0.25">
      <c r="B42" s="16" t="s">
        <v>348</v>
      </c>
      <c r="C42" s="1" t="s">
        <v>27</v>
      </c>
      <c r="D42" s="1" t="s">
        <v>77</v>
      </c>
      <c r="E42" s="1" t="s">
        <v>78</v>
      </c>
      <c r="F42" s="1" t="s">
        <v>79</v>
      </c>
      <c r="G42" s="17"/>
      <c r="H42" s="23" t="s">
        <v>32</v>
      </c>
      <c r="I42" s="24">
        <v>100</v>
      </c>
      <c r="J42" s="1" t="s">
        <v>51</v>
      </c>
      <c r="K42" s="1" t="s">
        <v>34</v>
      </c>
      <c r="L42" s="1" t="s">
        <v>296</v>
      </c>
      <c r="M42" s="1" t="s">
        <v>34</v>
      </c>
      <c r="N42" s="1" t="s">
        <v>37</v>
      </c>
      <c r="O42" s="1" t="s">
        <v>214</v>
      </c>
      <c r="P42" s="1" t="s">
        <v>130</v>
      </c>
      <c r="Q42" s="23" t="s">
        <v>44</v>
      </c>
      <c r="R42" s="23" t="s">
        <v>45</v>
      </c>
      <c r="S42" s="17">
        <v>20</v>
      </c>
      <c r="T42" s="1">
        <v>53.07</v>
      </c>
      <c r="U42" s="1">
        <f t="shared" si="5"/>
        <v>1061.4000000000001</v>
      </c>
      <c r="V42" s="25">
        <f t="shared" si="3"/>
        <v>1188.7680000000003</v>
      </c>
      <c r="W42" s="21"/>
      <c r="X42" s="22">
        <v>2017</v>
      </c>
      <c r="Y42" s="22"/>
    </row>
    <row r="43" spans="2:25" ht="63.75" x14ac:dyDescent="0.25">
      <c r="B43" s="16" t="s">
        <v>349</v>
      </c>
      <c r="C43" s="1" t="s">
        <v>27</v>
      </c>
      <c r="D43" s="1" t="s">
        <v>97</v>
      </c>
      <c r="E43" s="1" t="s">
        <v>78</v>
      </c>
      <c r="F43" s="1" t="s">
        <v>98</v>
      </c>
      <c r="G43" s="17"/>
      <c r="H43" s="23" t="s">
        <v>32</v>
      </c>
      <c r="I43" s="24">
        <v>100</v>
      </c>
      <c r="J43" s="1" t="s">
        <v>51</v>
      </c>
      <c r="K43" s="1" t="s">
        <v>34</v>
      </c>
      <c r="L43" s="1" t="s">
        <v>296</v>
      </c>
      <c r="M43" s="1" t="s">
        <v>34</v>
      </c>
      <c r="N43" s="1" t="s">
        <v>37</v>
      </c>
      <c r="O43" s="1" t="s">
        <v>214</v>
      </c>
      <c r="P43" s="1" t="s">
        <v>130</v>
      </c>
      <c r="Q43" s="23" t="s">
        <v>44</v>
      </c>
      <c r="R43" s="23" t="s">
        <v>45</v>
      </c>
      <c r="S43" s="17">
        <v>50</v>
      </c>
      <c r="T43" s="1">
        <v>125.73</v>
      </c>
      <c r="U43" s="1">
        <f t="shared" ref="U43:U53" si="6">T43*S43</f>
        <v>6286.5</v>
      </c>
      <c r="V43" s="25">
        <f t="shared" si="3"/>
        <v>7040.880000000001</v>
      </c>
      <c r="W43" s="21"/>
      <c r="X43" s="22">
        <v>2017</v>
      </c>
      <c r="Y43" s="22"/>
    </row>
    <row r="44" spans="2:25" ht="63.75" x14ac:dyDescent="0.25">
      <c r="B44" s="16" t="s">
        <v>350</v>
      </c>
      <c r="C44" s="1" t="s">
        <v>27</v>
      </c>
      <c r="D44" s="1" t="s">
        <v>90</v>
      </c>
      <c r="E44" s="1" t="s">
        <v>49</v>
      </c>
      <c r="F44" s="1" t="s">
        <v>91</v>
      </c>
      <c r="G44" s="17"/>
      <c r="H44" s="23" t="s">
        <v>32</v>
      </c>
      <c r="I44" s="24">
        <v>100</v>
      </c>
      <c r="J44" s="1" t="s">
        <v>51</v>
      </c>
      <c r="K44" s="1" t="s">
        <v>34</v>
      </c>
      <c r="L44" s="1" t="s">
        <v>296</v>
      </c>
      <c r="M44" s="1" t="s">
        <v>34</v>
      </c>
      <c r="N44" s="1" t="s">
        <v>37</v>
      </c>
      <c r="O44" s="1" t="s">
        <v>214</v>
      </c>
      <c r="P44" s="1" t="s">
        <v>130</v>
      </c>
      <c r="Q44" s="18">
        <v>736</v>
      </c>
      <c r="R44" s="23" t="s">
        <v>92</v>
      </c>
      <c r="S44" s="17">
        <v>500</v>
      </c>
      <c r="T44" s="1">
        <v>82.94</v>
      </c>
      <c r="U44" s="1">
        <f t="shared" si="6"/>
        <v>41470</v>
      </c>
      <c r="V44" s="25">
        <f t="shared" si="3"/>
        <v>46446.400000000001</v>
      </c>
      <c r="W44" s="21"/>
      <c r="X44" s="22">
        <v>2017</v>
      </c>
      <c r="Y44" s="22"/>
    </row>
    <row r="45" spans="2:25" ht="63.75" x14ac:dyDescent="0.25">
      <c r="B45" s="16" t="s">
        <v>351</v>
      </c>
      <c r="C45" s="1" t="s">
        <v>27</v>
      </c>
      <c r="D45" s="1" t="s">
        <v>253</v>
      </c>
      <c r="E45" s="1" t="s">
        <v>254</v>
      </c>
      <c r="F45" s="1" t="s">
        <v>255</v>
      </c>
      <c r="G45" s="17"/>
      <c r="H45" s="23" t="s">
        <v>32</v>
      </c>
      <c r="I45" s="24">
        <v>100</v>
      </c>
      <c r="J45" s="1" t="s">
        <v>51</v>
      </c>
      <c r="K45" s="1" t="s">
        <v>34</v>
      </c>
      <c r="L45" s="1" t="s">
        <v>296</v>
      </c>
      <c r="M45" s="1" t="s">
        <v>34</v>
      </c>
      <c r="N45" s="1" t="s">
        <v>37</v>
      </c>
      <c r="O45" s="1" t="s">
        <v>214</v>
      </c>
      <c r="P45" s="1" t="s">
        <v>130</v>
      </c>
      <c r="Q45" s="23" t="s">
        <v>44</v>
      </c>
      <c r="R45" s="23" t="s">
        <v>45</v>
      </c>
      <c r="S45" s="17">
        <v>10</v>
      </c>
      <c r="T45" s="1">
        <v>414.65</v>
      </c>
      <c r="U45" s="1">
        <f t="shared" si="6"/>
        <v>4146.5</v>
      </c>
      <c r="V45" s="25">
        <f t="shared" si="3"/>
        <v>4644.0800000000008</v>
      </c>
      <c r="W45" s="21"/>
      <c r="X45" s="22">
        <v>2017</v>
      </c>
      <c r="Y45" s="22"/>
    </row>
    <row r="46" spans="2:25" ht="63.75" x14ac:dyDescent="0.25">
      <c r="B46" s="16" t="s">
        <v>352</v>
      </c>
      <c r="C46" s="1" t="s">
        <v>27</v>
      </c>
      <c r="D46" s="1" t="s">
        <v>104</v>
      </c>
      <c r="E46" s="1" t="s">
        <v>93</v>
      </c>
      <c r="F46" s="1" t="s">
        <v>105</v>
      </c>
      <c r="G46" s="17"/>
      <c r="H46" s="23" t="s">
        <v>32</v>
      </c>
      <c r="I46" s="24">
        <v>100</v>
      </c>
      <c r="J46" s="1" t="s">
        <v>51</v>
      </c>
      <c r="K46" s="1" t="s">
        <v>34</v>
      </c>
      <c r="L46" s="1" t="s">
        <v>296</v>
      </c>
      <c r="M46" s="1" t="s">
        <v>34</v>
      </c>
      <c r="N46" s="1" t="s">
        <v>37</v>
      </c>
      <c r="O46" s="1" t="s">
        <v>214</v>
      </c>
      <c r="P46" s="1" t="s">
        <v>130</v>
      </c>
      <c r="Q46" s="23" t="s">
        <v>44</v>
      </c>
      <c r="R46" s="23" t="s">
        <v>45</v>
      </c>
      <c r="S46" s="17">
        <v>50</v>
      </c>
      <c r="T46" s="1">
        <v>179.63</v>
      </c>
      <c r="U46" s="1">
        <f t="shared" si="6"/>
        <v>8981.5</v>
      </c>
      <c r="V46" s="25">
        <f t="shared" si="3"/>
        <v>10059.280000000001</v>
      </c>
      <c r="W46" s="21"/>
      <c r="X46" s="22">
        <v>2017</v>
      </c>
      <c r="Y46" s="22"/>
    </row>
    <row r="47" spans="2:25" ht="63.75" x14ac:dyDescent="0.25">
      <c r="B47" s="16" t="s">
        <v>353</v>
      </c>
      <c r="C47" s="1" t="s">
        <v>27</v>
      </c>
      <c r="D47" s="1" t="s">
        <v>256</v>
      </c>
      <c r="E47" s="1" t="s">
        <v>93</v>
      </c>
      <c r="F47" s="1" t="s">
        <v>257</v>
      </c>
      <c r="G47" s="17"/>
      <c r="H47" s="23" t="s">
        <v>32</v>
      </c>
      <c r="I47" s="24">
        <v>100</v>
      </c>
      <c r="J47" s="1" t="s">
        <v>51</v>
      </c>
      <c r="K47" s="1" t="s">
        <v>34</v>
      </c>
      <c r="L47" s="1" t="s">
        <v>296</v>
      </c>
      <c r="M47" s="1" t="s">
        <v>34</v>
      </c>
      <c r="N47" s="1" t="s">
        <v>37</v>
      </c>
      <c r="O47" s="1" t="s">
        <v>214</v>
      </c>
      <c r="P47" s="1" t="s">
        <v>130</v>
      </c>
      <c r="Q47" s="23" t="s">
        <v>44</v>
      </c>
      <c r="R47" s="23" t="s">
        <v>45</v>
      </c>
      <c r="S47" s="17">
        <v>30</v>
      </c>
      <c r="T47" s="1">
        <v>125</v>
      </c>
      <c r="U47" s="1">
        <f t="shared" si="6"/>
        <v>3750</v>
      </c>
      <c r="V47" s="25">
        <f t="shared" si="3"/>
        <v>4200</v>
      </c>
      <c r="W47" s="21"/>
      <c r="X47" s="22">
        <v>2017</v>
      </c>
      <c r="Y47" s="22"/>
    </row>
    <row r="48" spans="2:25" ht="63.75" x14ac:dyDescent="0.25">
      <c r="B48" s="16" t="s">
        <v>354</v>
      </c>
      <c r="C48" s="1" t="s">
        <v>27</v>
      </c>
      <c r="D48" s="1" t="s">
        <v>131</v>
      </c>
      <c r="E48" s="1" t="s">
        <v>81</v>
      </c>
      <c r="F48" s="1" t="s">
        <v>132</v>
      </c>
      <c r="G48" s="17"/>
      <c r="H48" s="23" t="s">
        <v>32</v>
      </c>
      <c r="I48" s="24">
        <v>100</v>
      </c>
      <c r="J48" s="1" t="s">
        <v>51</v>
      </c>
      <c r="K48" s="1" t="s">
        <v>34</v>
      </c>
      <c r="L48" s="1" t="s">
        <v>296</v>
      </c>
      <c r="M48" s="1" t="s">
        <v>34</v>
      </c>
      <c r="N48" s="1" t="s">
        <v>37</v>
      </c>
      <c r="O48" s="1" t="s">
        <v>214</v>
      </c>
      <c r="P48" s="1" t="s">
        <v>130</v>
      </c>
      <c r="Q48" s="23" t="s">
        <v>44</v>
      </c>
      <c r="R48" s="23" t="s">
        <v>45</v>
      </c>
      <c r="S48" s="17">
        <v>12</v>
      </c>
      <c r="T48" s="1">
        <v>682.58</v>
      </c>
      <c r="U48" s="1">
        <f t="shared" si="6"/>
        <v>8190.9600000000009</v>
      </c>
      <c r="V48" s="25">
        <f t="shared" si="3"/>
        <v>9173.8752000000022</v>
      </c>
      <c r="W48" s="21"/>
      <c r="X48" s="22">
        <v>2017</v>
      </c>
      <c r="Y48" s="22"/>
    </row>
    <row r="49" spans="2:25" ht="63.75" x14ac:dyDescent="0.25">
      <c r="B49" s="16" t="s">
        <v>355</v>
      </c>
      <c r="C49" s="1" t="s">
        <v>27</v>
      </c>
      <c r="D49" s="1" t="s">
        <v>80</v>
      </c>
      <c r="E49" s="1" t="s">
        <v>81</v>
      </c>
      <c r="F49" s="1" t="s">
        <v>82</v>
      </c>
      <c r="G49" s="17"/>
      <c r="H49" s="23" t="s">
        <v>32</v>
      </c>
      <c r="I49" s="24">
        <v>100</v>
      </c>
      <c r="J49" s="1" t="s">
        <v>51</v>
      </c>
      <c r="K49" s="1" t="s">
        <v>34</v>
      </c>
      <c r="L49" s="1" t="s">
        <v>296</v>
      </c>
      <c r="M49" s="1" t="s">
        <v>34</v>
      </c>
      <c r="N49" s="1" t="s">
        <v>37</v>
      </c>
      <c r="O49" s="1" t="s">
        <v>214</v>
      </c>
      <c r="P49" s="1" t="s">
        <v>130</v>
      </c>
      <c r="Q49" s="23" t="s">
        <v>44</v>
      </c>
      <c r="R49" s="23" t="s">
        <v>45</v>
      </c>
      <c r="S49" s="17">
        <v>30</v>
      </c>
      <c r="T49" s="1">
        <v>311.81</v>
      </c>
      <c r="U49" s="1">
        <f t="shared" si="6"/>
        <v>9354.2999999999993</v>
      </c>
      <c r="V49" s="25">
        <f t="shared" si="3"/>
        <v>10476.816000000001</v>
      </c>
      <c r="W49" s="21"/>
      <c r="X49" s="22">
        <v>2017</v>
      </c>
      <c r="Y49" s="22"/>
    </row>
    <row r="50" spans="2:25" ht="63.75" x14ac:dyDescent="0.25">
      <c r="B50" s="16" t="s">
        <v>356</v>
      </c>
      <c r="C50" s="1" t="s">
        <v>27</v>
      </c>
      <c r="D50" s="1" t="s">
        <v>106</v>
      </c>
      <c r="E50" s="1" t="s">
        <v>81</v>
      </c>
      <c r="F50" s="1" t="s">
        <v>107</v>
      </c>
      <c r="G50" s="17"/>
      <c r="H50" s="23" t="s">
        <v>32</v>
      </c>
      <c r="I50" s="24">
        <v>100</v>
      </c>
      <c r="J50" s="1" t="s">
        <v>51</v>
      </c>
      <c r="K50" s="1" t="s">
        <v>34</v>
      </c>
      <c r="L50" s="1" t="s">
        <v>296</v>
      </c>
      <c r="M50" s="1" t="s">
        <v>34</v>
      </c>
      <c r="N50" s="1" t="s">
        <v>37</v>
      </c>
      <c r="O50" s="1" t="s">
        <v>214</v>
      </c>
      <c r="P50" s="1" t="s">
        <v>130</v>
      </c>
      <c r="Q50" s="23" t="s">
        <v>44</v>
      </c>
      <c r="R50" s="23" t="s">
        <v>45</v>
      </c>
      <c r="S50" s="17">
        <v>30</v>
      </c>
      <c r="T50" s="1">
        <v>440.96</v>
      </c>
      <c r="U50" s="1">
        <f t="shared" si="6"/>
        <v>13228.8</v>
      </c>
      <c r="V50" s="25">
        <f t="shared" si="3"/>
        <v>14816.256000000001</v>
      </c>
      <c r="W50" s="21"/>
      <c r="X50" s="22">
        <v>2017</v>
      </c>
      <c r="Y50" s="22"/>
    </row>
    <row r="51" spans="2:25" ht="63.75" x14ac:dyDescent="0.25">
      <c r="B51" s="16" t="s">
        <v>357</v>
      </c>
      <c r="C51" s="1" t="s">
        <v>27</v>
      </c>
      <c r="D51" s="1" t="s">
        <v>88</v>
      </c>
      <c r="E51" s="1" t="s">
        <v>81</v>
      </c>
      <c r="F51" s="1" t="s">
        <v>89</v>
      </c>
      <c r="G51" s="17"/>
      <c r="H51" s="23" t="s">
        <v>32</v>
      </c>
      <c r="I51" s="24">
        <v>100</v>
      </c>
      <c r="J51" s="1" t="s">
        <v>51</v>
      </c>
      <c r="K51" s="1" t="s">
        <v>34</v>
      </c>
      <c r="L51" s="1" t="s">
        <v>296</v>
      </c>
      <c r="M51" s="1" t="s">
        <v>34</v>
      </c>
      <c r="N51" s="1" t="s">
        <v>37</v>
      </c>
      <c r="O51" s="1" t="s">
        <v>214</v>
      </c>
      <c r="P51" s="1" t="s">
        <v>130</v>
      </c>
      <c r="Q51" s="23" t="s">
        <v>44</v>
      </c>
      <c r="R51" s="23" t="s">
        <v>45</v>
      </c>
      <c r="S51" s="17">
        <v>30</v>
      </c>
      <c r="T51" s="1">
        <v>601.52</v>
      </c>
      <c r="U51" s="1">
        <f t="shared" si="6"/>
        <v>18045.599999999999</v>
      </c>
      <c r="V51" s="25">
        <f t="shared" si="3"/>
        <v>20211.072</v>
      </c>
      <c r="W51" s="21"/>
      <c r="X51" s="22">
        <v>2017</v>
      </c>
      <c r="Y51" s="22"/>
    </row>
    <row r="52" spans="2:25" ht="63.75" x14ac:dyDescent="0.25">
      <c r="B52" s="16" t="s">
        <v>358</v>
      </c>
      <c r="C52" s="1" t="s">
        <v>27</v>
      </c>
      <c r="D52" s="1" t="s">
        <v>99</v>
      </c>
      <c r="E52" s="1" t="s">
        <v>100</v>
      </c>
      <c r="F52" s="1" t="s">
        <v>101</v>
      </c>
      <c r="G52" s="17"/>
      <c r="H52" s="23" t="s">
        <v>32</v>
      </c>
      <c r="I52" s="24">
        <v>100</v>
      </c>
      <c r="J52" s="1" t="s">
        <v>51</v>
      </c>
      <c r="K52" s="1" t="s">
        <v>34</v>
      </c>
      <c r="L52" s="1" t="s">
        <v>296</v>
      </c>
      <c r="M52" s="1" t="s">
        <v>34</v>
      </c>
      <c r="N52" s="1" t="s">
        <v>37</v>
      </c>
      <c r="O52" s="1" t="s">
        <v>214</v>
      </c>
      <c r="P52" s="1" t="s">
        <v>130</v>
      </c>
      <c r="Q52" s="23" t="s">
        <v>44</v>
      </c>
      <c r="R52" s="23" t="s">
        <v>45</v>
      </c>
      <c r="S52" s="17">
        <v>20</v>
      </c>
      <c r="T52" s="1">
        <v>414.88</v>
      </c>
      <c r="U52" s="1">
        <f t="shared" si="6"/>
        <v>8297.6</v>
      </c>
      <c r="V52" s="25">
        <f t="shared" si="3"/>
        <v>9293.3120000000017</v>
      </c>
      <c r="W52" s="21"/>
      <c r="X52" s="22">
        <v>2017</v>
      </c>
      <c r="Y52" s="22"/>
    </row>
    <row r="53" spans="2:25" ht="63.75" x14ac:dyDescent="0.25">
      <c r="B53" s="16" t="s">
        <v>359</v>
      </c>
      <c r="C53" s="1" t="s">
        <v>27</v>
      </c>
      <c r="D53" s="1" t="s">
        <v>94</v>
      </c>
      <c r="E53" s="1" t="s">
        <v>95</v>
      </c>
      <c r="F53" s="1" t="s">
        <v>96</v>
      </c>
      <c r="G53" s="17"/>
      <c r="H53" s="23" t="s">
        <v>32</v>
      </c>
      <c r="I53" s="24">
        <v>100</v>
      </c>
      <c r="J53" s="1" t="s">
        <v>51</v>
      </c>
      <c r="K53" s="1" t="s">
        <v>34</v>
      </c>
      <c r="L53" s="1" t="s">
        <v>296</v>
      </c>
      <c r="M53" s="1" t="s">
        <v>34</v>
      </c>
      <c r="N53" s="1" t="s">
        <v>37</v>
      </c>
      <c r="O53" s="1" t="s">
        <v>214</v>
      </c>
      <c r="P53" s="1" t="s">
        <v>130</v>
      </c>
      <c r="Q53" s="18">
        <v>736</v>
      </c>
      <c r="R53" s="23" t="s">
        <v>92</v>
      </c>
      <c r="S53" s="17">
        <v>600</v>
      </c>
      <c r="T53" s="1">
        <v>224.74</v>
      </c>
      <c r="U53" s="1">
        <f t="shared" si="6"/>
        <v>134844</v>
      </c>
      <c r="V53" s="25">
        <f t="shared" si="3"/>
        <v>151025.28000000003</v>
      </c>
      <c r="W53" s="21"/>
      <c r="X53" s="22">
        <v>2017</v>
      </c>
      <c r="Y53" s="22"/>
    </row>
    <row r="54" spans="2:25" ht="76.5" x14ac:dyDescent="0.25">
      <c r="B54" s="16" t="s">
        <v>360</v>
      </c>
      <c r="C54" s="1" t="s">
        <v>27</v>
      </c>
      <c r="D54" s="1" t="s">
        <v>112</v>
      </c>
      <c r="E54" s="1" t="s">
        <v>113</v>
      </c>
      <c r="F54" s="1" t="s">
        <v>114</v>
      </c>
      <c r="G54" s="1" t="s">
        <v>115</v>
      </c>
      <c r="H54" s="23" t="s">
        <v>32</v>
      </c>
      <c r="I54" s="24">
        <v>0</v>
      </c>
      <c r="J54" s="1" t="s">
        <v>51</v>
      </c>
      <c r="K54" s="1" t="s">
        <v>34</v>
      </c>
      <c r="L54" s="1" t="s">
        <v>65</v>
      </c>
      <c r="M54" s="1" t="s">
        <v>34</v>
      </c>
      <c r="N54" s="1" t="s">
        <v>37</v>
      </c>
      <c r="O54" s="1" t="s">
        <v>214</v>
      </c>
      <c r="P54" s="1" t="s">
        <v>116</v>
      </c>
      <c r="Q54" s="23" t="s">
        <v>44</v>
      </c>
      <c r="R54" s="23" t="s">
        <v>45</v>
      </c>
      <c r="S54" s="17">
        <v>1</v>
      </c>
      <c r="T54" s="1">
        <v>661320</v>
      </c>
      <c r="U54" s="1">
        <v>661320</v>
      </c>
      <c r="V54" s="25">
        <f t="shared" si="3"/>
        <v>740678.4</v>
      </c>
      <c r="W54" s="25" t="s">
        <v>31</v>
      </c>
      <c r="X54" s="26">
        <v>2017</v>
      </c>
      <c r="Y54" s="26" t="s">
        <v>31</v>
      </c>
    </row>
    <row r="55" spans="2:25" ht="63.75" x14ac:dyDescent="0.25">
      <c r="B55" s="16" t="s">
        <v>361</v>
      </c>
      <c r="C55" s="1" t="s">
        <v>27</v>
      </c>
      <c r="D55" s="1" t="s">
        <v>265</v>
      </c>
      <c r="E55" s="1" t="s">
        <v>266</v>
      </c>
      <c r="F55" s="1" t="s">
        <v>267</v>
      </c>
      <c r="G55" s="17"/>
      <c r="H55" s="23" t="s">
        <v>32</v>
      </c>
      <c r="I55" s="24">
        <v>0</v>
      </c>
      <c r="J55" s="1" t="s">
        <v>51</v>
      </c>
      <c r="K55" s="1" t="s">
        <v>34</v>
      </c>
      <c r="L55" s="1" t="s">
        <v>298</v>
      </c>
      <c r="M55" s="17" t="s">
        <v>36</v>
      </c>
      <c r="N55" s="1" t="s">
        <v>37</v>
      </c>
      <c r="O55" s="1" t="s">
        <v>214</v>
      </c>
      <c r="P55" s="1" t="s">
        <v>41</v>
      </c>
      <c r="Q55" s="23" t="s">
        <v>44</v>
      </c>
      <c r="R55" s="23" t="s">
        <v>45</v>
      </c>
      <c r="S55" s="1">
        <v>5</v>
      </c>
      <c r="T55" s="1">
        <v>544.67999999999995</v>
      </c>
      <c r="U55" s="1">
        <f>S55*T55</f>
        <v>2723.3999999999996</v>
      </c>
      <c r="V55" s="1">
        <f>U55*1.12</f>
        <v>3050.2080000000001</v>
      </c>
      <c r="W55" s="21"/>
      <c r="X55" s="22">
        <v>2017</v>
      </c>
      <c r="Y55" s="22"/>
    </row>
    <row r="56" spans="2:25" ht="63.75" x14ac:dyDescent="0.25">
      <c r="B56" s="16" t="s">
        <v>362</v>
      </c>
      <c r="C56" s="1" t="s">
        <v>27</v>
      </c>
      <c r="D56" s="1" t="s">
        <v>268</v>
      </c>
      <c r="E56" s="1" t="s">
        <v>269</v>
      </c>
      <c r="F56" s="1" t="s">
        <v>270</v>
      </c>
      <c r="G56" s="17"/>
      <c r="H56" s="23" t="s">
        <v>32</v>
      </c>
      <c r="I56" s="24">
        <v>0</v>
      </c>
      <c r="J56" s="1" t="s">
        <v>51</v>
      </c>
      <c r="K56" s="1" t="s">
        <v>34</v>
      </c>
      <c r="L56" s="1" t="s">
        <v>298</v>
      </c>
      <c r="M56" s="17" t="s">
        <v>36</v>
      </c>
      <c r="N56" s="1" t="s">
        <v>37</v>
      </c>
      <c r="O56" s="1" t="s">
        <v>214</v>
      </c>
      <c r="P56" s="1" t="s">
        <v>41</v>
      </c>
      <c r="Q56" s="18">
        <v>166</v>
      </c>
      <c r="R56" s="23" t="s">
        <v>69</v>
      </c>
      <c r="S56" s="1">
        <v>5</v>
      </c>
      <c r="T56" s="1">
        <v>301.02999999999997</v>
      </c>
      <c r="U56" s="1">
        <f t="shared" ref="U56:U65" si="7">S56*T56</f>
        <v>1505.1499999999999</v>
      </c>
      <c r="V56" s="1">
        <f t="shared" ref="V56:V65" si="8">U56*1.12</f>
        <v>1685.768</v>
      </c>
      <c r="W56" s="21"/>
      <c r="X56" s="22">
        <v>2017</v>
      </c>
      <c r="Y56" s="22"/>
    </row>
    <row r="57" spans="2:25" ht="63.75" x14ac:dyDescent="0.25">
      <c r="B57" s="16" t="s">
        <v>363</v>
      </c>
      <c r="C57" s="1" t="s">
        <v>27</v>
      </c>
      <c r="D57" s="1" t="s">
        <v>102</v>
      </c>
      <c r="E57" s="1" t="s">
        <v>42</v>
      </c>
      <c r="F57" s="1" t="s">
        <v>103</v>
      </c>
      <c r="G57" s="17"/>
      <c r="H57" s="23" t="s">
        <v>32</v>
      </c>
      <c r="I57" s="24">
        <v>0</v>
      </c>
      <c r="J57" s="1" t="s">
        <v>51</v>
      </c>
      <c r="K57" s="1" t="s">
        <v>34</v>
      </c>
      <c r="L57" s="1" t="s">
        <v>298</v>
      </c>
      <c r="M57" s="17" t="s">
        <v>36</v>
      </c>
      <c r="N57" s="1" t="s">
        <v>37</v>
      </c>
      <c r="O57" s="1" t="s">
        <v>214</v>
      </c>
      <c r="P57" s="1" t="s">
        <v>41</v>
      </c>
      <c r="Q57" s="18">
        <v>715</v>
      </c>
      <c r="R57" s="23" t="s">
        <v>43</v>
      </c>
      <c r="S57" s="1">
        <v>86</v>
      </c>
      <c r="T57" s="1">
        <v>202.08</v>
      </c>
      <c r="U57" s="1">
        <f t="shared" si="7"/>
        <v>17378.88</v>
      </c>
      <c r="V57" s="1">
        <f t="shared" si="8"/>
        <v>19464.345600000004</v>
      </c>
      <c r="W57" s="21"/>
      <c r="X57" s="22">
        <v>2017</v>
      </c>
      <c r="Y57" s="22"/>
    </row>
    <row r="58" spans="2:25" ht="63.75" x14ac:dyDescent="0.25">
      <c r="B58" s="16" t="s">
        <v>364</v>
      </c>
      <c r="C58" s="1" t="s">
        <v>27</v>
      </c>
      <c r="D58" s="1" t="s">
        <v>271</v>
      </c>
      <c r="E58" s="1" t="s">
        <v>272</v>
      </c>
      <c r="F58" s="1" t="s">
        <v>273</v>
      </c>
      <c r="G58" s="17"/>
      <c r="H58" s="23" t="s">
        <v>32</v>
      </c>
      <c r="I58" s="24">
        <v>0</v>
      </c>
      <c r="J58" s="1" t="s">
        <v>51</v>
      </c>
      <c r="K58" s="1" t="s">
        <v>34</v>
      </c>
      <c r="L58" s="1" t="s">
        <v>298</v>
      </c>
      <c r="M58" s="17" t="s">
        <v>36</v>
      </c>
      <c r="N58" s="1" t="s">
        <v>37</v>
      </c>
      <c r="O58" s="1" t="s">
        <v>214</v>
      </c>
      <c r="P58" s="1" t="s">
        <v>41</v>
      </c>
      <c r="Q58" s="23" t="s">
        <v>44</v>
      </c>
      <c r="R58" s="23" t="s">
        <v>45</v>
      </c>
      <c r="S58" s="1">
        <v>1</v>
      </c>
      <c r="T58" s="1">
        <v>1245.24</v>
      </c>
      <c r="U58" s="1">
        <f t="shared" si="7"/>
        <v>1245.24</v>
      </c>
      <c r="V58" s="1">
        <f t="shared" si="8"/>
        <v>1394.6688000000001</v>
      </c>
      <c r="W58" s="21"/>
      <c r="X58" s="22">
        <v>2017</v>
      </c>
      <c r="Y58" s="22"/>
    </row>
    <row r="59" spans="2:25" ht="102" x14ac:dyDescent="0.25">
      <c r="B59" s="16" t="s">
        <v>365</v>
      </c>
      <c r="C59" s="1" t="s">
        <v>27</v>
      </c>
      <c r="D59" s="1" t="s">
        <v>274</v>
      </c>
      <c r="E59" s="1" t="s">
        <v>275</v>
      </c>
      <c r="F59" s="1" t="s">
        <v>276</v>
      </c>
      <c r="G59" s="17"/>
      <c r="H59" s="23" t="s">
        <v>32</v>
      </c>
      <c r="I59" s="24">
        <v>0</v>
      </c>
      <c r="J59" s="1" t="s">
        <v>51</v>
      </c>
      <c r="K59" s="1" t="s">
        <v>34</v>
      </c>
      <c r="L59" s="1" t="s">
        <v>298</v>
      </c>
      <c r="M59" s="17" t="s">
        <v>36</v>
      </c>
      <c r="N59" s="1" t="s">
        <v>37</v>
      </c>
      <c r="O59" s="1" t="s">
        <v>214</v>
      </c>
      <c r="P59" s="1" t="s">
        <v>41</v>
      </c>
      <c r="Q59" s="23" t="s">
        <v>44</v>
      </c>
      <c r="R59" s="23" t="s">
        <v>45</v>
      </c>
      <c r="S59" s="1">
        <v>1</v>
      </c>
      <c r="T59" s="1">
        <v>1345.8</v>
      </c>
      <c r="U59" s="1">
        <f t="shared" si="7"/>
        <v>1345.8</v>
      </c>
      <c r="V59" s="1">
        <f t="shared" si="8"/>
        <v>1507.296</v>
      </c>
      <c r="W59" s="21"/>
      <c r="X59" s="22">
        <v>2017</v>
      </c>
      <c r="Y59" s="22"/>
    </row>
    <row r="60" spans="2:25" ht="63.75" x14ac:dyDescent="0.25">
      <c r="B60" s="16" t="s">
        <v>366</v>
      </c>
      <c r="C60" s="1" t="s">
        <v>27</v>
      </c>
      <c r="D60" s="1" t="s">
        <v>277</v>
      </c>
      <c r="E60" s="1" t="s">
        <v>278</v>
      </c>
      <c r="F60" s="1" t="s">
        <v>279</v>
      </c>
      <c r="G60" s="17"/>
      <c r="H60" s="23" t="s">
        <v>32</v>
      </c>
      <c r="I60" s="24">
        <v>0</v>
      </c>
      <c r="J60" s="1" t="s">
        <v>51</v>
      </c>
      <c r="K60" s="1" t="s">
        <v>34</v>
      </c>
      <c r="L60" s="1" t="s">
        <v>298</v>
      </c>
      <c r="M60" s="17" t="s">
        <v>36</v>
      </c>
      <c r="N60" s="1" t="s">
        <v>37</v>
      </c>
      <c r="O60" s="1" t="s">
        <v>214</v>
      </c>
      <c r="P60" s="1" t="s">
        <v>41</v>
      </c>
      <c r="Q60" s="23" t="s">
        <v>44</v>
      </c>
      <c r="R60" s="23" t="s">
        <v>45</v>
      </c>
      <c r="S60" s="1">
        <v>1</v>
      </c>
      <c r="T60" s="1">
        <v>5763.4</v>
      </c>
      <c r="U60" s="1">
        <f t="shared" si="7"/>
        <v>5763.4</v>
      </c>
      <c r="V60" s="1">
        <f t="shared" si="8"/>
        <v>6455.0079999999998</v>
      </c>
      <c r="W60" s="21"/>
      <c r="X60" s="22">
        <v>2017</v>
      </c>
      <c r="Y60" s="22"/>
    </row>
    <row r="61" spans="2:25" ht="63.75" x14ac:dyDescent="0.25">
      <c r="B61" s="16" t="s">
        <v>367</v>
      </c>
      <c r="C61" s="1" t="s">
        <v>27</v>
      </c>
      <c r="D61" s="1" t="s">
        <v>280</v>
      </c>
      <c r="E61" s="1" t="s">
        <v>281</v>
      </c>
      <c r="F61" s="1" t="s">
        <v>282</v>
      </c>
      <c r="G61" s="17"/>
      <c r="H61" s="23" t="s">
        <v>32</v>
      </c>
      <c r="I61" s="24">
        <v>0</v>
      </c>
      <c r="J61" s="1" t="s">
        <v>51</v>
      </c>
      <c r="K61" s="1" t="s">
        <v>34</v>
      </c>
      <c r="L61" s="1" t="s">
        <v>298</v>
      </c>
      <c r="M61" s="17" t="s">
        <v>36</v>
      </c>
      <c r="N61" s="1" t="s">
        <v>37</v>
      </c>
      <c r="O61" s="1" t="s">
        <v>214</v>
      </c>
      <c r="P61" s="1" t="s">
        <v>41</v>
      </c>
      <c r="Q61" s="23" t="s">
        <v>44</v>
      </c>
      <c r="R61" s="23" t="s">
        <v>45</v>
      </c>
      <c r="S61" s="1">
        <v>1</v>
      </c>
      <c r="T61" s="1">
        <v>1310.93</v>
      </c>
      <c r="U61" s="1">
        <f t="shared" si="7"/>
        <v>1310.93</v>
      </c>
      <c r="V61" s="1">
        <f t="shared" si="8"/>
        <v>1468.2416000000003</v>
      </c>
      <c r="W61" s="21"/>
      <c r="X61" s="22">
        <v>2017</v>
      </c>
      <c r="Y61" s="22"/>
    </row>
    <row r="62" spans="2:25" ht="63.75" x14ac:dyDescent="0.25">
      <c r="B62" s="16" t="s">
        <v>368</v>
      </c>
      <c r="C62" s="1" t="s">
        <v>27</v>
      </c>
      <c r="D62" s="1" t="s">
        <v>283</v>
      </c>
      <c r="E62" s="1" t="s">
        <v>284</v>
      </c>
      <c r="F62" s="1" t="s">
        <v>285</v>
      </c>
      <c r="G62" s="17"/>
      <c r="H62" s="23" t="s">
        <v>32</v>
      </c>
      <c r="I62" s="24">
        <v>0</v>
      </c>
      <c r="J62" s="1" t="s">
        <v>51</v>
      </c>
      <c r="K62" s="1" t="s">
        <v>34</v>
      </c>
      <c r="L62" s="1" t="s">
        <v>298</v>
      </c>
      <c r="M62" s="17" t="s">
        <v>36</v>
      </c>
      <c r="N62" s="1" t="s">
        <v>37</v>
      </c>
      <c r="O62" s="1" t="s">
        <v>214</v>
      </c>
      <c r="P62" s="1" t="s">
        <v>41</v>
      </c>
      <c r="Q62" s="23" t="s">
        <v>44</v>
      </c>
      <c r="R62" s="23" t="s">
        <v>45</v>
      </c>
      <c r="S62" s="1">
        <v>10</v>
      </c>
      <c r="T62" s="1">
        <v>364.21</v>
      </c>
      <c r="U62" s="1">
        <f t="shared" si="7"/>
        <v>3642.1</v>
      </c>
      <c r="V62" s="1">
        <f t="shared" si="8"/>
        <v>4079.1520000000005</v>
      </c>
      <c r="W62" s="21"/>
      <c r="X62" s="22">
        <v>2017</v>
      </c>
      <c r="Y62" s="22"/>
    </row>
    <row r="63" spans="2:25" ht="63.75" x14ac:dyDescent="0.25">
      <c r="B63" s="16" t="s">
        <v>369</v>
      </c>
      <c r="C63" s="1" t="s">
        <v>27</v>
      </c>
      <c r="D63" s="1" t="s">
        <v>286</v>
      </c>
      <c r="E63" s="1" t="s">
        <v>287</v>
      </c>
      <c r="F63" s="1" t="s">
        <v>288</v>
      </c>
      <c r="G63" s="17"/>
      <c r="H63" s="23" t="s">
        <v>32</v>
      </c>
      <c r="I63" s="24">
        <v>0</v>
      </c>
      <c r="J63" s="1" t="s">
        <v>51</v>
      </c>
      <c r="K63" s="1" t="s">
        <v>34</v>
      </c>
      <c r="L63" s="1" t="s">
        <v>298</v>
      </c>
      <c r="M63" s="17" t="s">
        <v>36</v>
      </c>
      <c r="N63" s="1" t="s">
        <v>37</v>
      </c>
      <c r="O63" s="1" t="s">
        <v>214</v>
      </c>
      <c r="P63" s="1" t="s">
        <v>41</v>
      </c>
      <c r="Q63" s="23" t="s">
        <v>44</v>
      </c>
      <c r="R63" s="23" t="s">
        <v>45</v>
      </c>
      <c r="S63" s="1">
        <v>20</v>
      </c>
      <c r="T63" s="1">
        <v>158.27000000000001</v>
      </c>
      <c r="U63" s="1">
        <f t="shared" si="7"/>
        <v>3165.4</v>
      </c>
      <c r="V63" s="1">
        <f t="shared" si="8"/>
        <v>3545.2480000000005</v>
      </c>
      <c r="W63" s="21"/>
      <c r="X63" s="22">
        <v>2017</v>
      </c>
      <c r="Y63" s="22"/>
    </row>
    <row r="64" spans="2:25" ht="63.75" x14ac:dyDescent="0.25">
      <c r="B64" s="16" t="s">
        <v>370</v>
      </c>
      <c r="C64" s="1" t="s">
        <v>27</v>
      </c>
      <c r="D64" s="1" t="s">
        <v>289</v>
      </c>
      <c r="E64" s="1" t="s">
        <v>290</v>
      </c>
      <c r="F64" s="1" t="s">
        <v>291</v>
      </c>
      <c r="G64" s="17"/>
      <c r="H64" s="23" t="s">
        <v>32</v>
      </c>
      <c r="I64" s="24">
        <v>0</v>
      </c>
      <c r="J64" s="1" t="s">
        <v>51</v>
      </c>
      <c r="K64" s="1" t="s">
        <v>34</v>
      </c>
      <c r="L64" s="1" t="s">
        <v>298</v>
      </c>
      <c r="M64" s="17" t="s">
        <v>36</v>
      </c>
      <c r="N64" s="1" t="s">
        <v>37</v>
      </c>
      <c r="O64" s="1" t="s">
        <v>214</v>
      </c>
      <c r="P64" s="1" t="s">
        <v>41</v>
      </c>
      <c r="Q64" s="23" t="s">
        <v>44</v>
      </c>
      <c r="R64" s="23" t="s">
        <v>45</v>
      </c>
      <c r="S64" s="1">
        <v>2</v>
      </c>
      <c r="T64" s="1">
        <v>5552.99</v>
      </c>
      <c r="U64" s="1">
        <f t="shared" si="7"/>
        <v>11105.98</v>
      </c>
      <c r="V64" s="1">
        <f t="shared" si="8"/>
        <v>12438.697600000001</v>
      </c>
      <c r="W64" s="21"/>
      <c r="X64" s="22">
        <v>2017</v>
      </c>
      <c r="Y64" s="22"/>
    </row>
    <row r="65" spans="2:25" ht="63.75" x14ac:dyDescent="0.25">
      <c r="B65" s="16" t="s">
        <v>371</v>
      </c>
      <c r="C65" s="1" t="s">
        <v>27</v>
      </c>
      <c r="D65" s="1" t="s">
        <v>292</v>
      </c>
      <c r="E65" s="1" t="s">
        <v>293</v>
      </c>
      <c r="F65" s="1" t="s">
        <v>294</v>
      </c>
      <c r="G65" s="17"/>
      <c r="H65" s="23" t="s">
        <v>32</v>
      </c>
      <c r="I65" s="24">
        <v>0</v>
      </c>
      <c r="J65" s="1" t="s">
        <v>51</v>
      </c>
      <c r="K65" s="1" t="s">
        <v>34</v>
      </c>
      <c r="L65" s="1" t="s">
        <v>298</v>
      </c>
      <c r="M65" s="17" t="s">
        <v>36</v>
      </c>
      <c r="N65" s="1" t="s">
        <v>37</v>
      </c>
      <c r="O65" s="1" t="s">
        <v>214</v>
      </c>
      <c r="P65" s="1" t="s">
        <v>41</v>
      </c>
      <c r="Q65" s="23" t="s">
        <v>44</v>
      </c>
      <c r="R65" s="23" t="s">
        <v>45</v>
      </c>
      <c r="S65" s="1">
        <v>2</v>
      </c>
      <c r="T65" s="1">
        <v>6320.41</v>
      </c>
      <c r="U65" s="1">
        <f t="shared" si="7"/>
        <v>12640.82</v>
      </c>
      <c r="V65" s="1">
        <f t="shared" si="8"/>
        <v>14157.718400000002</v>
      </c>
      <c r="W65" s="21"/>
      <c r="X65" s="22">
        <v>2017</v>
      </c>
      <c r="Y65" s="22"/>
    </row>
    <row r="66" spans="2:25" x14ac:dyDescent="0.25">
      <c r="B66" s="16"/>
      <c r="C66" s="17"/>
      <c r="D66" s="17"/>
      <c r="E66" s="17"/>
      <c r="F66" s="17"/>
      <c r="G66" s="17"/>
      <c r="H66" s="18"/>
      <c r="I66" s="19"/>
      <c r="J66" s="17"/>
      <c r="K66" s="17"/>
      <c r="L66" s="17"/>
      <c r="M66" s="17"/>
      <c r="N66" s="17"/>
      <c r="O66" s="17"/>
      <c r="P66" s="17"/>
      <c r="Q66" s="18"/>
      <c r="R66" s="18"/>
      <c r="S66" s="17"/>
      <c r="T66" s="17"/>
      <c r="U66" s="17"/>
      <c r="V66" s="21"/>
      <c r="W66" s="21"/>
      <c r="X66" s="22"/>
      <c r="Y66" s="22"/>
    </row>
    <row r="67" spans="2:25" x14ac:dyDescent="0.25">
      <c r="B67" s="16"/>
      <c r="C67" s="17"/>
      <c r="D67" s="17"/>
      <c r="E67" s="17"/>
      <c r="F67" s="17"/>
      <c r="G67" s="17"/>
      <c r="H67" s="18"/>
      <c r="I67" s="19"/>
      <c r="J67" s="17"/>
      <c r="K67" s="17"/>
      <c r="L67" s="17"/>
      <c r="M67" s="17"/>
      <c r="N67" s="17"/>
      <c r="O67" s="17"/>
      <c r="P67" s="17"/>
      <c r="Q67" s="18"/>
      <c r="R67" s="18"/>
      <c r="S67" s="17"/>
      <c r="T67" s="17"/>
      <c r="U67" s="17"/>
      <c r="V67" s="21"/>
      <c r="W67" s="21"/>
      <c r="X67" s="22"/>
      <c r="Y67" s="22"/>
    </row>
    <row r="68" spans="2:25" x14ac:dyDescent="0.25">
      <c r="B68" s="16"/>
      <c r="C68" s="17"/>
      <c r="D68" s="17"/>
      <c r="E68" s="17"/>
      <c r="F68" s="17"/>
      <c r="G68" s="17"/>
      <c r="H68" s="18"/>
      <c r="I68" s="19"/>
      <c r="J68" s="17"/>
      <c r="K68" s="17"/>
      <c r="L68" s="17"/>
      <c r="M68" s="17"/>
      <c r="N68" s="17"/>
      <c r="O68" s="17"/>
      <c r="P68" s="17"/>
      <c r="Q68" s="18"/>
      <c r="R68" s="18"/>
      <c r="S68" s="17"/>
      <c r="T68" s="17"/>
      <c r="U68" s="17"/>
      <c r="V68" s="21"/>
      <c r="W68" s="21"/>
      <c r="X68" s="22"/>
      <c r="Y68" s="22"/>
    </row>
    <row r="69" spans="2:25" x14ac:dyDescent="0.25">
      <c r="B69" s="16"/>
      <c r="C69" s="17"/>
      <c r="D69" s="17"/>
      <c r="E69" s="17"/>
      <c r="F69" s="17"/>
      <c r="G69" s="17"/>
      <c r="H69" s="18"/>
      <c r="I69" s="19"/>
      <c r="J69" s="17"/>
      <c r="K69" s="17"/>
      <c r="L69" s="17"/>
      <c r="M69" s="17"/>
      <c r="N69" s="17"/>
      <c r="O69" s="17"/>
      <c r="P69" s="17"/>
      <c r="Q69" s="18"/>
      <c r="R69" s="18"/>
      <c r="S69" s="17"/>
      <c r="T69" s="17"/>
      <c r="U69" s="17"/>
      <c r="V69" s="21"/>
      <c r="W69" s="21"/>
      <c r="X69" s="22"/>
      <c r="Y69" s="22"/>
    </row>
    <row r="70" spans="2:25" x14ac:dyDescent="0.25">
      <c r="B70" s="16"/>
      <c r="C70" s="17"/>
      <c r="D70" s="17"/>
      <c r="E70" s="17"/>
      <c r="F70" s="17"/>
      <c r="G70" s="17"/>
      <c r="H70" s="18"/>
      <c r="I70" s="19"/>
      <c r="J70" s="17"/>
      <c r="K70" s="17"/>
      <c r="L70" s="17"/>
      <c r="M70" s="17"/>
      <c r="N70" s="17"/>
      <c r="O70" s="17"/>
      <c r="P70" s="17"/>
      <c r="Q70" s="18"/>
      <c r="R70" s="18"/>
      <c r="S70" s="17"/>
      <c r="T70" s="17"/>
      <c r="U70" s="17"/>
      <c r="V70" s="21"/>
      <c r="W70" s="21"/>
      <c r="X70" s="22"/>
      <c r="Y70" s="22"/>
    </row>
    <row r="71" spans="2:25" x14ac:dyDescent="0.25">
      <c r="B71" s="16"/>
      <c r="C71" s="17"/>
      <c r="D71" s="17"/>
      <c r="E71" s="17"/>
      <c r="F71" s="17"/>
      <c r="G71" s="17"/>
      <c r="H71" s="18"/>
      <c r="I71" s="19"/>
      <c r="J71" s="17"/>
      <c r="K71" s="17"/>
      <c r="L71" s="17"/>
      <c r="M71" s="17"/>
      <c r="N71" s="17"/>
      <c r="O71" s="17"/>
      <c r="P71" s="17"/>
      <c r="Q71" s="18"/>
      <c r="R71" s="18"/>
      <c r="S71" s="17"/>
      <c r="T71" s="17"/>
      <c r="U71" s="17"/>
      <c r="V71" s="21"/>
      <c r="W71" s="21"/>
      <c r="X71" s="22"/>
      <c r="Y71" s="22"/>
    </row>
    <row r="72" spans="2:25" x14ac:dyDescent="0.25">
      <c r="B72" s="16"/>
      <c r="C72" s="17"/>
      <c r="D72" s="17"/>
      <c r="E72" s="17"/>
      <c r="F72" s="17"/>
      <c r="G72" s="17"/>
      <c r="H72" s="18"/>
      <c r="I72" s="19"/>
      <c r="J72" s="17"/>
      <c r="K72" s="17"/>
      <c r="L72" s="17"/>
      <c r="M72" s="17"/>
      <c r="N72" s="17"/>
      <c r="O72" s="17"/>
      <c r="P72" s="17"/>
      <c r="Q72" s="18"/>
      <c r="R72" s="18"/>
      <c r="S72" s="17"/>
      <c r="T72" s="17"/>
      <c r="U72" s="17"/>
      <c r="V72" s="21"/>
      <c r="W72" s="21"/>
      <c r="X72" s="22"/>
      <c r="Y72" s="22"/>
    </row>
    <row r="73" spans="2:25" x14ac:dyDescent="0.25">
      <c r="B73" s="16"/>
      <c r="C73" s="17"/>
      <c r="D73" s="17"/>
      <c r="E73" s="17"/>
      <c r="F73" s="17"/>
      <c r="G73" s="17"/>
      <c r="H73" s="18"/>
      <c r="I73" s="19"/>
      <c r="J73" s="17"/>
      <c r="K73" s="17"/>
      <c r="L73" s="17"/>
      <c r="M73" s="17"/>
      <c r="N73" s="17"/>
      <c r="O73" s="17"/>
      <c r="P73" s="17"/>
      <c r="Q73" s="18"/>
      <c r="R73" s="18"/>
      <c r="S73" s="17"/>
      <c r="T73" s="17"/>
      <c r="U73" s="17"/>
      <c r="V73" s="21"/>
      <c r="W73" s="21"/>
      <c r="X73" s="22"/>
      <c r="Y73" s="22"/>
    </row>
    <row r="74" spans="2:25" ht="51" x14ac:dyDescent="0.25">
      <c r="B74" s="29" t="s">
        <v>143</v>
      </c>
      <c r="C74" s="30"/>
      <c r="D74" s="31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7"/>
      <c r="V74" s="21"/>
      <c r="W74" s="32"/>
      <c r="X74" s="22"/>
      <c r="Y74" s="22"/>
    </row>
    <row r="75" spans="2:25" ht="25.5" x14ac:dyDescent="0.25">
      <c r="B75" s="12" t="s">
        <v>144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4"/>
      <c r="W75" s="14"/>
      <c r="X75" s="15"/>
      <c r="Y75" s="15"/>
    </row>
    <row r="76" spans="2:25" ht="127.5" x14ac:dyDescent="0.25">
      <c r="B76" s="27" t="s">
        <v>407</v>
      </c>
      <c r="C76" s="1" t="s">
        <v>27</v>
      </c>
      <c r="D76" s="1" t="s">
        <v>245</v>
      </c>
      <c r="E76" s="1" t="s">
        <v>246</v>
      </c>
      <c r="F76" s="1" t="s">
        <v>246</v>
      </c>
      <c r="G76" s="1"/>
      <c r="H76" s="23" t="s">
        <v>32</v>
      </c>
      <c r="I76" s="24">
        <v>100</v>
      </c>
      <c r="J76" s="1" t="s">
        <v>51</v>
      </c>
      <c r="K76" s="1" t="s">
        <v>34</v>
      </c>
      <c r="L76" s="1" t="s">
        <v>302</v>
      </c>
      <c r="M76" s="1" t="s">
        <v>166</v>
      </c>
      <c r="N76" s="1" t="s">
        <v>31</v>
      </c>
      <c r="O76" s="1" t="s">
        <v>214</v>
      </c>
      <c r="P76" s="1" t="s">
        <v>146</v>
      </c>
      <c r="Q76" s="23" t="s">
        <v>31</v>
      </c>
      <c r="R76" s="23"/>
      <c r="S76" s="1"/>
      <c r="T76" s="1">
        <v>436318.5</v>
      </c>
      <c r="U76" s="1">
        <v>436318.5</v>
      </c>
      <c r="V76" s="21">
        <f t="shared" ref="V76" si="9">U76*1.12</f>
        <v>488676.72000000003</v>
      </c>
      <c r="W76" s="25"/>
      <c r="X76" s="26">
        <v>2017</v>
      </c>
      <c r="Y76" s="26"/>
    </row>
    <row r="77" spans="2:25" ht="63.75" x14ac:dyDescent="0.25">
      <c r="B77" s="27" t="s">
        <v>408</v>
      </c>
      <c r="C77" s="1" t="s">
        <v>27</v>
      </c>
      <c r="D77" s="1" t="s">
        <v>149</v>
      </c>
      <c r="E77" s="1" t="s">
        <v>150</v>
      </c>
      <c r="F77" s="1" t="s">
        <v>150</v>
      </c>
      <c r="G77" s="1"/>
      <c r="H77" s="23" t="s">
        <v>32</v>
      </c>
      <c r="I77" s="24">
        <v>100</v>
      </c>
      <c r="J77" s="1" t="s">
        <v>51</v>
      </c>
      <c r="K77" s="1" t="s">
        <v>34</v>
      </c>
      <c r="L77" s="1" t="s">
        <v>295</v>
      </c>
      <c r="M77" s="1" t="s">
        <v>34</v>
      </c>
      <c r="N77" s="1" t="s">
        <v>31</v>
      </c>
      <c r="O77" s="1" t="s">
        <v>214</v>
      </c>
      <c r="P77" s="1" t="s">
        <v>130</v>
      </c>
      <c r="Q77" s="23"/>
      <c r="R77" s="23"/>
      <c r="S77" s="1"/>
      <c r="T77" s="1">
        <v>24300</v>
      </c>
      <c r="U77" s="1">
        <v>24300</v>
      </c>
      <c r="V77" s="25">
        <f>U77*1.12</f>
        <v>27216.000000000004</v>
      </c>
      <c r="W77" s="25"/>
      <c r="X77" s="26">
        <v>2017</v>
      </c>
      <c r="Y77" s="26"/>
    </row>
    <row r="78" spans="2:25" ht="38.25" x14ac:dyDescent="0.25">
      <c r="B78" s="29" t="s">
        <v>151</v>
      </c>
      <c r="C78" s="30"/>
      <c r="D78" s="31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7"/>
      <c r="V78" s="21"/>
      <c r="W78" s="32"/>
      <c r="X78" s="22"/>
      <c r="Y78" s="22"/>
    </row>
    <row r="79" spans="2:25" ht="25.5" x14ac:dyDescent="0.25">
      <c r="B79" s="12" t="s">
        <v>152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4"/>
      <c r="W79" s="14"/>
      <c r="X79" s="15"/>
      <c r="Y79" s="15"/>
    </row>
    <row r="81" spans="2:25" ht="114.75" x14ac:dyDescent="0.25">
      <c r="B81" s="27" t="s">
        <v>153</v>
      </c>
      <c r="C81" s="1" t="s">
        <v>27</v>
      </c>
      <c r="D81" s="1" t="s">
        <v>158</v>
      </c>
      <c r="E81" s="1" t="s">
        <v>159</v>
      </c>
      <c r="F81" s="1" t="s">
        <v>160</v>
      </c>
      <c r="G81" s="1" t="s">
        <v>31</v>
      </c>
      <c r="H81" s="23" t="s">
        <v>32</v>
      </c>
      <c r="I81" s="24">
        <v>100</v>
      </c>
      <c r="J81" s="1" t="s">
        <v>51</v>
      </c>
      <c r="K81" s="1" t="s">
        <v>34</v>
      </c>
      <c r="L81" s="1" t="s">
        <v>65</v>
      </c>
      <c r="M81" s="1" t="s">
        <v>36</v>
      </c>
      <c r="N81" s="1" t="s">
        <v>31</v>
      </c>
      <c r="O81" s="1" t="s">
        <v>214</v>
      </c>
      <c r="P81" s="1" t="s">
        <v>148</v>
      </c>
      <c r="Q81" s="23" t="s">
        <v>31</v>
      </c>
      <c r="R81" s="23" t="s">
        <v>31</v>
      </c>
      <c r="S81" s="1" t="s">
        <v>31</v>
      </c>
      <c r="T81" s="1">
        <v>780000</v>
      </c>
      <c r="U81" s="1">
        <v>780000</v>
      </c>
      <c r="V81" s="25">
        <f t="shared" ref="V81:V97" si="10">U81*1.12</f>
        <v>873600.00000000012</v>
      </c>
      <c r="W81" s="25" t="s">
        <v>216</v>
      </c>
      <c r="X81" s="26">
        <v>2017</v>
      </c>
      <c r="Y81" s="26"/>
    </row>
    <row r="82" spans="2:25" ht="127.5" x14ac:dyDescent="0.25">
      <c r="B82" s="27" t="s">
        <v>372</v>
      </c>
      <c r="C82" s="1" t="s">
        <v>27</v>
      </c>
      <c r="D82" s="1" t="s">
        <v>210</v>
      </c>
      <c r="E82" s="1" t="s">
        <v>211</v>
      </c>
      <c r="F82" s="1" t="s">
        <v>211</v>
      </c>
      <c r="G82" s="1" t="s">
        <v>264</v>
      </c>
      <c r="H82" s="23" t="s">
        <v>32</v>
      </c>
      <c r="I82" s="24">
        <v>100</v>
      </c>
      <c r="J82" s="1" t="s">
        <v>51</v>
      </c>
      <c r="K82" s="1" t="s">
        <v>34</v>
      </c>
      <c r="L82" s="1" t="s">
        <v>312</v>
      </c>
      <c r="M82" s="1" t="s">
        <v>36</v>
      </c>
      <c r="N82" s="1" t="s">
        <v>31</v>
      </c>
      <c r="O82" s="1" t="s">
        <v>214</v>
      </c>
      <c r="P82" s="1" t="s">
        <v>146</v>
      </c>
      <c r="Q82" s="18"/>
      <c r="R82" s="18"/>
      <c r="S82" s="17"/>
      <c r="T82" s="17">
        <v>760000</v>
      </c>
      <c r="U82" s="17">
        <v>760000</v>
      </c>
      <c r="V82" s="21">
        <f t="shared" si="10"/>
        <v>851200.00000000012</v>
      </c>
      <c r="W82" s="21"/>
      <c r="X82" s="26">
        <v>2017</v>
      </c>
      <c r="Y82" s="22"/>
    </row>
    <row r="83" spans="2:25" ht="76.5" x14ac:dyDescent="0.25">
      <c r="B83" s="27" t="s">
        <v>373</v>
      </c>
      <c r="C83" s="1" t="s">
        <v>27</v>
      </c>
      <c r="D83" s="1" t="s">
        <v>161</v>
      </c>
      <c r="E83" s="1" t="s">
        <v>162</v>
      </c>
      <c r="F83" s="1" t="s">
        <v>162</v>
      </c>
      <c r="G83" s="1" t="s">
        <v>31</v>
      </c>
      <c r="H83" s="23" t="s">
        <v>32</v>
      </c>
      <c r="I83" s="24">
        <v>50</v>
      </c>
      <c r="J83" s="1" t="s">
        <v>51</v>
      </c>
      <c r="K83" s="1" t="s">
        <v>34</v>
      </c>
      <c r="L83" s="1" t="s">
        <v>65</v>
      </c>
      <c r="M83" s="1" t="s">
        <v>36</v>
      </c>
      <c r="N83" s="1" t="s">
        <v>31</v>
      </c>
      <c r="O83" s="1" t="s">
        <v>214</v>
      </c>
      <c r="P83" s="1" t="s">
        <v>146</v>
      </c>
      <c r="Q83" s="23" t="s">
        <v>31</v>
      </c>
      <c r="R83" s="23" t="s">
        <v>31</v>
      </c>
      <c r="S83" s="1" t="s">
        <v>31</v>
      </c>
      <c r="T83" s="1">
        <v>116000</v>
      </c>
      <c r="U83" s="1">
        <v>116000</v>
      </c>
      <c r="V83" s="21">
        <f t="shared" si="10"/>
        <v>129920.00000000001</v>
      </c>
      <c r="W83" s="25" t="s">
        <v>31</v>
      </c>
      <c r="X83" s="26">
        <v>2017</v>
      </c>
      <c r="Y83" s="26" t="s">
        <v>31</v>
      </c>
    </row>
    <row r="84" spans="2:25" ht="102" x14ac:dyDescent="0.25">
      <c r="B84" s="27" t="s">
        <v>374</v>
      </c>
      <c r="C84" s="1" t="s">
        <v>27</v>
      </c>
      <c r="D84" s="1" t="s">
        <v>163</v>
      </c>
      <c r="E84" s="1" t="s">
        <v>164</v>
      </c>
      <c r="F84" s="1" t="s">
        <v>165</v>
      </c>
      <c r="G84" s="1" t="s">
        <v>31</v>
      </c>
      <c r="H84" s="23" t="s">
        <v>32</v>
      </c>
      <c r="I84" s="24">
        <v>0</v>
      </c>
      <c r="J84" s="1" t="s">
        <v>51</v>
      </c>
      <c r="K84" s="1" t="s">
        <v>34</v>
      </c>
      <c r="L84" s="1" t="s">
        <v>299</v>
      </c>
      <c r="M84" s="1" t="s">
        <v>307</v>
      </c>
      <c r="N84" s="1" t="s">
        <v>31</v>
      </c>
      <c r="O84" s="1" t="s">
        <v>214</v>
      </c>
      <c r="P84" s="1" t="s">
        <v>130</v>
      </c>
      <c r="Q84" s="23" t="s">
        <v>31</v>
      </c>
      <c r="R84" s="23" t="s">
        <v>31</v>
      </c>
      <c r="S84" s="1" t="s">
        <v>31</v>
      </c>
      <c r="T84" s="1">
        <v>990000</v>
      </c>
      <c r="U84" s="1">
        <v>990000</v>
      </c>
      <c r="V84" s="21">
        <f t="shared" si="10"/>
        <v>1108800</v>
      </c>
      <c r="W84" s="25" t="s">
        <v>31</v>
      </c>
      <c r="X84" s="26">
        <v>2017</v>
      </c>
      <c r="Y84" s="26" t="s">
        <v>31</v>
      </c>
    </row>
    <row r="85" spans="2:25" ht="89.25" x14ac:dyDescent="0.25">
      <c r="B85" s="27" t="s">
        <v>375</v>
      </c>
      <c r="C85" s="17" t="s">
        <v>27</v>
      </c>
      <c r="D85" s="17" t="s">
        <v>154</v>
      </c>
      <c r="E85" s="17" t="s">
        <v>155</v>
      </c>
      <c r="F85" s="17" t="s">
        <v>156</v>
      </c>
      <c r="G85" s="1" t="s">
        <v>217</v>
      </c>
      <c r="H85" s="18" t="s">
        <v>157</v>
      </c>
      <c r="I85" s="19">
        <v>100</v>
      </c>
      <c r="J85" s="17" t="s">
        <v>51</v>
      </c>
      <c r="K85" s="17" t="s">
        <v>34</v>
      </c>
      <c r="L85" s="17" t="s">
        <v>145</v>
      </c>
      <c r="M85" s="17" t="s">
        <v>36</v>
      </c>
      <c r="N85" s="17" t="s">
        <v>31</v>
      </c>
      <c r="O85" s="1" t="s">
        <v>214</v>
      </c>
      <c r="P85" s="17" t="s">
        <v>148</v>
      </c>
      <c r="Q85" s="18" t="s">
        <v>31</v>
      </c>
      <c r="R85" s="18" t="s">
        <v>31</v>
      </c>
      <c r="S85" s="17" t="s">
        <v>31</v>
      </c>
      <c r="T85" s="17">
        <v>6522000</v>
      </c>
      <c r="U85" s="17">
        <v>6522000</v>
      </c>
      <c r="V85" s="21">
        <f t="shared" si="10"/>
        <v>7304640.0000000009</v>
      </c>
      <c r="W85" s="21" t="s">
        <v>31</v>
      </c>
      <c r="X85" s="26">
        <v>2017</v>
      </c>
      <c r="Y85" s="22" t="s">
        <v>31</v>
      </c>
    </row>
    <row r="86" spans="2:25" ht="140.25" x14ac:dyDescent="0.25">
      <c r="B86" s="27" t="s">
        <v>376</v>
      </c>
      <c r="C86" s="1" t="s">
        <v>27</v>
      </c>
      <c r="D86" s="1" t="s">
        <v>207</v>
      </c>
      <c r="E86" s="1" t="s">
        <v>208</v>
      </c>
      <c r="F86" s="1" t="s">
        <v>208</v>
      </c>
      <c r="G86" s="1" t="s">
        <v>209</v>
      </c>
      <c r="H86" s="23" t="s">
        <v>32</v>
      </c>
      <c r="I86" s="24">
        <v>100</v>
      </c>
      <c r="J86" s="1" t="s">
        <v>51</v>
      </c>
      <c r="K86" s="1" t="s">
        <v>34</v>
      </c>
      <c r="L86" s="17" t="s">
        <v>145</v>
      </c>
      <c r="M86" s="1" t="s">
        <v>36</v>
      </c>
      <c r="N86" s="1" t="s">
        <v>31</v>
      </c>
      <c r="O86" s="1" t="s">
        <v>214</v>
      </c>
      <c r="P86" s="1" t="s">
        <v>146</v>
      </c>
      <c r="Q86" s="23" t="s">
        <v>31</v>
      </c>
      <c r="R86" s="23" t="s">
        <v>31</v>
      </c>
      <c r="S86" s="1" t="s">
        <v>31</v>
      </c>
      <c r="T86" s="1">
        <v>141000</v>
      </c>
      <c r="U86" s="1">
        <v>141000</v>
      </c>
      <c r="V86" s="25">
        <f t="shared" si="10"/>
        <v>157920.00000000003</v>
      </c>
      <c r="W86" s="25" t="s">
        <v>31</v>
      </c>
      <c r="X86" s="26">
        <v>2017</v>
      </c>
      <c r="Y86" s="26" t="s">
        <v>31</v>
      </c>
    </row>
    <row r="87" spans="2:25" ht="76.5" x14ac:dyDescent="0.25">
      <c r="B87" s="27" t="s">
        <v>377</v>
      </c>
      <c r="C87" s="1" t="s">
        <v>27</v>
      </c>
      <c r="D87" s="1" t="s">
        <v>316</v>
      </c>
      <c r="E87" s="1" t="s">
        <v>317</v>
      </c>
      <c r="F87" s="1" t="s">
        <v>317</v>
      </c>
      <c r="G87" s="1" t="s">
        <v>31</v>
      </c>
      <c r="H87" s="23" t="s">
        <v>32</v>
      </c>
      <c r="I87" s="24">
        <v>100</v>
      </c>
      <c r="J87" s="1" t="s">
        <v>51</v>
      </c>
      <c r="K87" s="1" t="s">
        <v>34</v>
      </c>
      <c r="L87" s="1" t="s">
        <v>218</v>
      </c>
      <c r="M87" s="1" t="s">
        <v>36</v>
      </c>
      <c r="N87" s="1" t="s">
        <v>31</v>
      </c>
      <c r="O87" s="1" t="s">
        <v>214</v>
      </c>
      <c r="P87" s="1" t="s">
        <v>148</v>
      </c>
      <c r="Q87" s="23" t="s">
        <v>31</v>
      </c>
      <c r="R87" s="23" t="s">
        <v>31</v>
      </c>
      <c r="S87" s="1" t="s">
        <v>31</v>
      </c>
      <c r="T87" s="1">
        <v>126000</v>
      </c>
      <c r="U87" s="1">
        <v>126000</v>
      </c>
      <c r="V87" s="25">
        <f t="shared" si="10"/>
        <v>141120</v>
      </c>
      <c r="W87" s="25" t="s">
        <v>31</v>
      </c>
      <c r="X87" s="26">
        <v>2017</v>
      </c>
      <c r="Y87" s="26" t="s">
        <v>31</v>
      </c>
    </row>
    <row r="88" spans="2:25" ht="102" x14ac:dyDescent="0.25">
      <c r="B88" s="27" t="s">
        <v>378</v>
      </c>
      <c r="C88" s="1" t="s">
        <v>27</v>
      </c>
      <c r="D88" s="1" t="s">
        <v>182</v>
      </c>
      <c r="E88" s="1" t="s">
        <v>183</v>
      </c>
      <c r="F88" s="1" t="s">
        <v>184</v>
      </c>
      <c r="G88" s="1" t="s">
        <v>31</v>
      </c>
      <c r="H88" s="23" t="s">
        <v>32</v>
      </c>
      <c r="I88" s="24">
        <v>100</v>
      </c>
      <c r="J88" s="1" t="s">
        <v>51</v>
      </c>
      <c r="K88" s="1" t="s">
        <v>34</v>
      </c>
      <c r="L88" s="1" t="s">
        <v>145</v>
      </c>
      <c r="M88" s="1" t="s">
        <v>36</v>
      </c>
      <c r="N88" s="1" t="s">
        <v>31</v>
      </c>
      <c r="O88" s="1" t="s">
        <v>38</v>
      </c>
      <c r="P88" s="1" t="s">
        <v>148</v>
      </c>
      <c r="Q88" s="23" t="s">
        <v>31</v>
      </c>
      <c r="R88" s="23" t="s">
        <v>31</v>
      </c>
      <c r="S88" s="1" t="s">
        <v>31</v>
      </c>
      <c r="T88" s="1">
        <v>45000</v>
      </c>
      <c r="U88" s="1">
        <v>45000</v>
      </c>
      <c r="V88" s="25">
        <f t="shared" si="10"/>
        <v>50400.000000000007</v>
      </c>
      <c r="W88" s="25" t="s">
        <v>31</v>
      </c>
      <c r="X88" s="26">
        <v>2017</v>
      </c>
      <c r="Y88" s="26" t="s">
        <v>31</v>
      </c>
    </row>
    <row r="89" spans="2:25" ht="76.5" x14ac:dyDescent="0.25">
      <c r="B89" s="27" t="s">
        <v>379</v>
      </c>
      <c r="C89" s="1" t="s">
        <v>27</v>
      </c>
      <c r="D89" s="1" t="s">
        <v>219</v>
      </c>
      <c r="E89" s="1" t="s">
        <v>168</v>
      </c>
      <c r="F89" s="1" t="s">
        <v>220</v>
      </c>
      <c r="G89" s="1"/>
      <c r="H89" s="23" t="s">
        <v>32</v>
      </c>
      <c r="I89" s="24">
        <v>100</v>
      </c>
      <c r="J89" s="1" t="s">
        <v>51</v>
      </c>
      <c r="K89" s="1" t="s">
        <v>34</v>
      </c>
      <c r="L89" s="1" t="s">
        <v>145</v>
      </c>
      <c r="M89" s="1" t="s">
        <v>36</v>
      </c>
      <c r="N89" s="1"/>
      <c r="O89" s="1" t="s">
        <v>38</v>
      </c>
      <c r="P89" s="1" t="s">
        <v>148</v>
      </c>
      <c r="Q89" s="23"/>
      <c r="R89" s="23"/>
      <c r="S89" s="1"/>
      <c r="T89" s="1">
        <v>58000</v>
      </c>
      <c r="U89" s="1">
        <v>58000</v>
      </c>
      <c r="V89" s="25">
        <f t="shared" si="10"/>
        <v>64960.000000000007</v>
      </c>
      <c r="W89" s="25"/>
      <c r="X89" s="26">
        <v>2017</v>
      </c>
      <c r="Y89" s="26"/>
    </row>
    <row r="90" spans="2:25" ht="102" x14ac:dyDescent="0.25">
      <c r="B90" s="27" t="s">
        <v>380</v>
      </c>
      <c r="C90" s="1" t="s">
        <v>27</v>
      </c>
      <c r="D90" s="1" t="s">
        <v>170</v>
      </c>
      <c r="E90" s="1" t="s">
        <v>171</v>
      </c>
      <c r="F90" s="1" t="s">
        <v>171</v>
      </c>
      <c r="G90" s="1" t="s">
        <v>31</v>
      </c>
      <c r="H90" s="23" t="s">
        <v>32</v>
      </c>
      <c r="I90" s="24">
        <v>100</v>
      </c>
      <c r="J90" s="1" t="s">
        <v>51</v>
      </c>
      <c r="K90" s="1" t="s">
        <v>34</v>
      </c>
      <c r="L90" s="1" t="s">
        <v>300</v>
      </c>
      <c r="M90" s="1" t="s">
        <v>36</v>
      </c>
      <c r="N90" s="1" t="s">
        <v>31</v>
      </c>
      <c r="O90" s="1" t="s">
        <v>305</v>
      </c>
      <c r="P90" s="1" t="s">
        <v>130</v>
      </c>
      <c r="Q90" s="23" t="s">
        <v>31</v>
      </c>
      <c r="R90" s="23" t="s">
        <v>31</v>
      </c>
      <c r="S90" s="1" t="s">
        <v>31</v>
      </c>
      <c r="T90" s="1">
        <v>19000</v>
      </c>
      <c r="U90" s="1">
        <v>19000</v>
      </c>
      <c r="V90" s="25">
        <f t="shared" si="10"/>
        <v>21280.000000000004</v>
      </c>
      <c r="W90" s="25" t="s">
        <v>31</v>
      </c>
      <c r="X90" s="26">
        <v>2017</v>
      </c>
      <c r="Y90" s="26" t="s">
        <v>31</v>
      </c>
    </row>
    <row r="91" spans="2:25" ht="63.75" x14ac:dyDescent="0.25">
      <c r="B91" s="27" t="s">
        <v>381</v>
      </c>
      <c r="C91" s="1" t="s">
        <v>27</v>
      </c>
      <c r="D91" s="1" t="s">
        <v>172</v>
      </c>
      <c r="E91" s="1" t="s">
        <v>173</v>
      </c>
      <c r="F91" s="1" t="s">
        <v>173</v>
      </c>
      <c r="G91" s="1" t="s">
        <v>31</v>
      </c>
      <c r="H91" s="23" t="s">
        <v>32</v>
      </c>
      <c r="I91" s="24">
        <v>100</v>
      </c>
      <c r="J91" s="1" t="s">
        <v>51</v>
      </c>
      <c r="K91" s="1" t="s">
        <v>34</v>
      </c>
      <c r="L91" s="1" t="s">
        <v>301</v>
      </c>
      <c r="M91" s="1" t="s">
        <v>36</v>
      </c>
      <c r="N91" s="1" t="s">
        <v>31</v>
      </c>
      <c r="O91" s="1" t="s">
        <v>304</v>
      </c>
      <c r="P91" s="1" t="s">
        <v>130</v>
      </c>
      <c r="Q91" s="23" t="s">
        <v>31</v>
      </c>
      <c r="R91" s="23" t="s">
        <v>31</v>
      </c>
      <c r="S91" s="1" t="s">
        <v>31</v>
      </c>
      <c r="T91" s="1">
        <v>40061</v>
      </c>
      <c r="U91" s="1">
        <v>40061</v>
      </c>
      <c r="V91" s="25">
        <f t="shared" si="10"/>
        <v>44868.320000000007</v>
      </c>
      <c r="W91" s="25" t="s">
        <v>31</v>
      </c>
      <c r="X91" s="26">
        <v>2017</v>
      </c>
      <c r="Y91" s="26" t="s">
        <v>31</v>
      </c>
    </row>
    <row r="92" spans="2:25" ht="165.75" x14ac:dyDescent="0.25">
      <c r="B92" s="27" t="s">
        <v>382</v>
      </c>
      <c r="C92" s="1" t="s">
        <v>27</v>
      </c>
      <c r="D92" s="1" t="s">
        <v>174</v>
      </c>
      <c r="E92" s="1" t="s">
        <v>175</v>
      </c>
      <c r="F92" s="1" t="s">
        <v>175</v>
      </c>
      <c r="G92" s="1" t="s">
        <v>31</v>
      </c>
      <c r="H92" s="23" t="s">
        <v>32</v>
      </c>
      <c r="I92" s="24">
        <v>100</v>
      </c>
      <c r="J92" s="1" t="s">
        <v>51</v>
      </c>
      <c r="K92" s="1" t="s">
        <v>34</v>
      </c>
      <c r="L92" s="1" t="s">
        <v>65</v>
      </c>
      <c r="M92" s="1" t="s">
        <v>36</v>
      </c>
      <c r="N92" s="1" t="s">
        <v>31</v>
      </c>
      <c r="O92" s="1" t="s">
        <v>214</v>
      </c>
      <c r="P92" s="1" t="s">
        <v>130</v>
      </c>
      <c r="Q92" s="23" t="s">
        <v>31</v>
      </c>
      <c r="R92" s="23" t="s">
        <v>31</v>
      </c>
      <c r="S92" s="1" t="s">
        <v>31</v>
      </c>
      <c r="T92" s="1">
        <v>2149000</v>
      </c>
      <c r="U92" s="1">
        <v>2149000</v>
      </c>
      <c r="V92" s="25">
        <f t="shared" si="10"/>
        <v>2406880</v>
      </c>
      <c r="W92" s="25" t="s">
        <v>31</v>
      </c>
      <c r="X92" s="26">
        <v>2017</v>
      </c>
      <c r="Y92" s="26" t="s">
        <v>31</v>
      </c>
    </row>
    <row r="93" spans="2:25" ht="63.75" x14ac:dyDescent="0.25">
      <c r="B93" s="27" t="s">
        <v>383</v>
      </c>
      <c r="C93" s="1" t="s">
        <v>27</v>
      </c>
      <c r="D93" s="1" t="s">
        <v>201</v>
      </c>
      <c r="E93" s="1" t="s">
        <v>202</v>
      </c>
      <c r="F93" s="1" t="s">
        <v>202</v>
      </c>
      <c r="G93" s="1" t="s">
        <v>31</v>
      </c>
      <c r="H93" s="23" t="s">
        <v>32</v>
      </c>
      <c r="I93" s="24">
        <v>100</v>
      </c>
      <c r="J93" s="1">
        <v>751000000</v>
      </c>
      <c r="K93" s="1" t="s">
        <v>34</v>
      </c>
      <c r="L93" s="1" t="s">
        <v>65</v>
      </c>
      <c r="M93" s="1" t="s">
        <v>36</v>
      </c>
      <c r="N93" s="1" t="s">
        <v>31</v>
      </c>
      <c r="O93" s="1" t="s">
        <v>214</v>
      </c>
      <c r="P93" s="1" t="s">
        <v>130</v>
      </c>
      <c r="Q93" s="23" t="s">
        <v>31</v>
      </c>
      <c r="R93" s="23" t="s">
        <v>31</v>
      </c>
      <c r="S93" s="1" t="s">
        <v>31</v>
      </c>
      <c r="T93" s="1">
        <v>385200</v>
      </c>
      <c r="U93" s="1">
        <v>385200</v>
      </c>
      <c r="V93" s="25">
        <f t="shared" si="10"/>
        <v>431424.00000000006</v>
      </c>
      <c r="W93" s="25"/>
      <c r="X93" s="26">
        <v>2017</v>
      </c>
      <c r="Y93" s="26" t="s">
        <v>31</v>
      </c>
    </row>
    <row r="94" spans="2:25" ht="63.75" x14ac:dyDescent="0.25">
      <c r="B94" s="27" t="s">
        <v>384</v>
      </c>
      <c r="C94" s="1" t="s">
        <v>27</v>
      </c>
      <c r="D94" s="1" t="s">
        <v>176</v>
      </c>
      <c r="E94" s="1" t="s">
        <v>177</v>
      </c>
      <c r="F94" s="1" t="s">
        <v>177</v>
      </c>
      <c r="G94" s="1" t="s">
        <v>221</v>
      </c>
      <c r="H94" s="23" t="s">
        <v>32</v>
      </c>
      <c r="I94" s="24">
        <v>100</v>
      </c>
      <c r="J94" s="1" t="s">
        <v>51</v>
      </c>
      <c r="K94" s="1" t="s">
        <v>34</v>
      </c>
      <c r="L94" s="1" t="s">
        <v>301</v>
      </c>
      <c r="M94" s="1" t="s">
        <v>36</v>
      </c>
      <c r="N94" s="1" t="s">
        <v>31</v>
      </c>
      <c r="O94" s="1" t="s">
        <v>304</v>
      </c>
      <c r="P94" s="1" t="s">
        <v>130</v>
      </c>
      <c r="Q94" s="23"/>
      <c r="R94" s="23"/>
      <c r="S94" s="1"/>
      <c r="T94" s="1">
        <v>9000</v>
      </c>
      <c r="U94" s="1">
        <v>9000</v>
      </c>
      <c r="V94" s="25">
        <f t="shared" si="10"/>
        <v>10080.000000000002</v>
      </c>
      <c r="W94" s="25"/>
      <c r="X94" s="26">
        <v>2017</v>
      </c>
      <c r="Y94" s="26"/>
    </row>
    <row r="95" spans="2:25" ht="76.5" x14ac:dyDescent="0.25">
      <c r="B95" s="27" t="s">
        <v>385</v>
      </c>
      <c r="C95" s="1" t="s">
        <v>27</v>
      </c>
      <c r="D95" s="1" t="s">
        <v>161</v>
      </c>
      <c r="E95" s="1" t="s">
        <v>162</v>
      </c>
      <c r="F95" s="1" t="s">
        <v>162</v>
      </c>
      <c r="G95" s="1" t="s">
        <v>31</v>
      </c>
      <c r="H95" s="23" t="s">
        <v>32</v>
      </c>
      <c r="I95" s="24">
        <v>50</v>
      </c>
      <c r="J95" s="1" t="s">
        <v>51</v>
      </c>
      <c r="K95" s="1" t="s">
        <v>34</v>
      </c>
      <c r="L95" s="1" t="s">
        <v>65</v>
      </c>
      <c r="M95" s="1" t="s">
        <v>34</v>
      </c>
      <c r="N95" s="1" t="s">
        <v>31</v>
      </c>
      <c r="O95" s="1" t="s">
        <v>214</v>
      </c>
      <c r="P95" s="1" t="s">
        <v>146</v>
      </c>
      <c r="Q95" s="23" t="s">
        <v>31</v>
      </c>
      <c r="R95" s="23" t="s">
        <v>31</v>
      </c>
      <c r="S95" s="1" t="s">
        <v>31</v>
      </c>
      <c r="T95" s="1">
        <v>856000</v>
      </c>
      <c r="U95" s="1">
        <v>856000</v>
      </c>
      <c r="V95" s="21">
        <f t="shared" si="10"/>
        <v>958720.00000000012</v>
      </c>
      <c r="W95" s="25" t="s">
        <v>31</v>
      </c>
      <c r="X95" s="26">
        <v>2017</v>
      </c>
      <c r="Y95" s="26" t="s">
        <v>31</v>
      </c>
    </row>
    <row r="96" spans="2:25" ht="63.75" x14ac:dyDescent="0.25">
      <c r="B96" s="27" t="s">
        <v>386</v>
      </c>
      <c r="C96" s="1" t="s">
        <v>27</v>
      </c>
      <c r="D96" s="1" t="s">
        <v>180</v>
      </c>
      <c r="E96" s="1" t="s">
        <v>181</v>
      </c>
      <c r="F96" s="1" t="s">
        <v>181</v>
      </c>
      <c r="G96" s="1" t="s">
        <v>31</v>
      </c>
      <c r="H96" s="23" t="s">
        <v>32</v>
      </c>
      <c r="I96" s="24">
        <v>100</v>
      </c>
      <c r="J96" s="1" t="s">
        <v>51</v>
      </c>
      <c r="K96" s="1" t="s">
        <v>34</v>
      </c>
      <c r="L96" s="1" t="s">
        <v>65</v>
      </c>
      <c r="M96" s="1" t="s">
        <v>34</v>
      </c>
      <c r="N96" s="1" t="s">
        <v>31</v>
      </c>
      <c r="O96" s="1" t="s">
        <v>214</v>
      </c>
      <c r="P96" s="1" t="s">
        <v>148</v>
      </c>
      <c r="Q96" s="23" t="s">
        <v>31</v>
      </c>
      <c r="R96" s="23" t="s">
        <v>31</v>
      </c>
      <c r="S96" s="1" t="s">
        <v>31</v>
      </c>
      <c r="T96" s="33">
        <v>480000</v>
      </c>
      <c r="U96" s="1">
        <v>480000</v>
      </c>
      <c r="V96" s="21">
        <f t="shared" si="10"/>
        <v>537600</v>
      </c>
      <c r="W96" s="25" t="s">
        <v>31</v>
      </c>
      <c r="X96" s="26">
        <v>2017</v>
      </c>
      <c r="Y96" s="26" t="s">
        <v>31</v>
      </c>
    </row>
    <row r="97" spans="2:25" ht="102" x14ac:dyDescent="0.25">
      <c r="B97" s="27" t="s">
        <v>387</v>
      </c>
      <c r="C97" s="1" t="s">
        <v>27</v>
      </c>
      <c r="D97" s="1" t="s">
        <v>182</v>
      </c>
      <c r="E97" s="1" t="s">
        <v>183</v>
      </c>
      <c r="F97" s="1" t="s">
        <v>184</v>
      </c>
      <c r="G97" s="1" t="s">
        <v>31</v>
      </c>
      <c r="H97" s="23" t="s">
        <v>32</v>
      </c>
      <c r="I97" s="24">
        <v>100</v>
      </c>
      <c r="J97" s="1" t="s">
        <v>51</v>
      </c>
      <c r="K97" s="1" t="s">
        <v>34</v>
      </c>
      <c r="L97" s="1" t="s">
        <v>145</v>
      </c>
      <c r="M97" s="1" t="s">
        <v>34</v>
      </c>
      <c r="N97" s="1" t="s">
        <v>31</v>
      </c>
      <c r="O97" s="1" t="s">
        <v>214</v>
      </c>
      <c r="P97" s="1" t="s">
        <v>148</v>
      </c>
      <c r="Q97" s="23" t="s">
        <v>31</v>
      </c>
      <c r="R97" s="23" t="s">
        <v>31</v>
      </c>
      <c r="S97" s="1" t="s">
        <v>31</v>
      </c>
      <c r="T97" s="1">
        <v>645000</v>
      </c>
      <c r="U97" s="1">
        <v>645000</v>
      </c>
      <c r="V97" s="25">
        <f t="shared" si="10"/>
        <v>722400.00000000012</v>
      </c>
      <c r="W97" s="25" t="s">
        <v>31</v>
      </c>
      <c r="X97" s="26">
        <v>2017</v>
      </c>
      <c r="Y97" s="26" t="s">
        <v>31</v>
      </c>
    </row>
    <row r="98" spans="2:25" ht="63.75" x14ac:dyDescent="0.25">
      <c r="B98" s="27" t="s">
        <v>388</v>
      </c>
      <c r="C98" s="1" t="s">
        <v>27</v>
      </c>
      <c r="D98" s="1" t="s">
        <v>185</v>
      </c>
      <c r="E98" s="1" t="s">
        <v>186</v>
      </c>
      <c r="F98" s="1" t="s">
        <v>186</v>
      </c>
      <c r="G98" s="1" t="s">
        <v>31</v>
      </c>
      <c r="H98" s="23" t="s">
        <v>32</v>
      </c>
      <c r="I98" s="24">
        <v>100</v>
      </c>
      <c r="J98" s="1" t="s">
        <v>51</v>
      </c>
      <c r="K98" s="1" t="s">
        <v>34</v>
      </c>
      <c r="L98" s="1" t="s">
        <v>145</v>
      </c>
      <c r="M98" s="1" t="s">
        <v>34</v>
      </c>
      <c r="N98" s="1" t="s">
        <v>31</v>
      </c>
      <c r="O98" s="1" t="s">
        <v>214</v>
      </c>
      <c r="P98" s="1" t="s">
        <v>148</v>
      </c>
      <c r="Q98" s="23" t="s">
        <v>31</v>
      </c>
      <c r="R98" s="23" t="s">
        <v>31</v>
      </c>
      <c r="S98" s="1" t="s">
        <v>31</v>
      </c>
      <c r="T98" s="1">
        <v>792000</v>
      </c>
      <c r="U98" s="1">
        <v>792000</v>
      </c>
      <c r="V98" s="25">
        <f t="shared" ref="V98:V100" si="11">U98*1.12</f>
        <v>887040.00000000012</v>
      </c>
      <c r="W98" s="25" t="s">
        <v>31</v>
      </c>
      <c r="X98" s="26">
        <v>2017</v>
      </c>
      <c r="Y98" s="26" t="s">
        <v>31</v>
      </c>
    </row>
    <row r="99" spans="2:25" ht="102" x14ac:dyDescent="0.25">
      <c r="B99" s="27" t="s">
        <v>389</v>
      </c>
      <c r="C99" s="1" t="s">
        <v>27</v>
      </c>
      <c r="D99" s="1" t="s">
        <v>167</v>
      </c>
      <c r="E99" s="1" t="s">
        <v>168</v>
      </c>
      <c r="F99" s="1" t="s">
        <v>169</v>
      </c>
      <c r="G99" s="1" t="s">
        <v>31</v>
      </c>
      <c r="H99" s="23" t="s">
        <v>32</v>
      </c>
      <c r="I99" s="24">
        <v>100</v>
      </c>
      <c r="J99" s="1" t="s">
        <v>51</v>
      </c>
      <c r="K99" s="1" t="s">
        <v>34</v>
      </c>
      <c r="L99" s="1" t="s">
        <v>145</v>
      </c>
      <c r="M99" s="1" t="s">
        <v>34</v>
      </c>
      <c r="N99" s="1" t="s">
        <v>31</v>
      </c>
      <c r="O99" s="1" t="s">
        <v>214</v>
      </c>
      <c r="P99" s="1" t="s">
        <v>148</v>
      </c>
      <c r="Q99" s="23" t="s">
        <v>31</v>
      </c>
      <c r="R99" s="23" t="s">
        <v>31</v>
      </c>
      <c r="S99" s="1" t="s">
        <v>31</v>
      </c>
      <c r="T99" s="1">
        <v>420000</v>
      </c>
      <c r="U99" s="1">
        <v>420000</v>
      </c>
      <c r="V99" s="25">
        <f t="shared" si="11"/>
        <v>470400.00000000006</v>
      </c>
      <c r="W99" s="25" t="s">
        <v>31</v>
      </c>
      <c r="X99" s="26">
        <v>2017</v>
      </c>
      <c r="Y99" s="26" t="s">
        <v>31</v>
      </c>
    </row>
    <row r="100" spans="2:25" ht="76.5" x14ac:dyDescent="0.25">
      <c r="B100" s="27" t="s">
        <v>390</v>
      </c>
      <c r="C100" s="1" t="s">
        <v>27</v>
      </c>
      <c r="D100" s="1" t="s">
        <v>187</v>
      </c>
      <c r="E100" s="1" t="s">
        <v>188</v>
      </c>
      <c r="F100" s="1" t="s">
        <v>188</v>
      </c>
      <c r="G100" s="1" t="s">
        <v>31</v>
      </c>
      <c r="H100" s="23" t="s">
        <v>32</v>
      </c>
      <c r="I100" s="24">
        <v>100</v>
      </c>
      <c r="J100" s="1" t="s">
        <v>51</v>
      </c>
      <c r="K100" s="1" t="s">
        <v>34</v>
      </c>
      <c r="L100" s="1" t="s">
        <v>145</v>
      </c>
      <c r="M100" s="1" t="s">
        <v>189</v>
      </c>
      <c r="N100" s="1" t="s">
        <v>31</v>
      </c>
      <c r="O100" s="1" t="s">
        <v>214</v>
      </c>
      <c r="P100" s="1" t="s">
        <v>148</v>
      </c>
      <c r="Q100" s="23" t="s">
        <v>31</v>
      </c>
      <c r="R100" s="23" t="s">
        <v>31</v>
      </c>
      <c r="S100" s="1" t="s">
        <v>31</v>
      </c>
      <c r="T100" s="1">
        <v>5268986</v>
      </c>
      <c r="U100" s="1">
        <v>5268986</v>
      </c>
      <c r="V100" s="25">
        <f t="shared" si="11"/>
        <v>5901264.3200000003</v>
      </c>
      <c r="W100" s="25" t="s">
        <v>31</v>
      </c>
      <c r="X100" s="26">
        <v>2017</v>
      </c>
      <c r="Y100" s="26" t="s">
        <v>31</v>
      </c>
    </row>
    <row r="101" spans="2:25" ht="102" x14ac:dyDescent="0.25">
      <c r="B101" s="27" t="s">
        <v>391</v>
      </c>
      <c r="C101" s="1" t="s">
        <v>27</v>
      </c>
      <c r="D101" s="1" t="s">
        <v>163</v>
      </c>
      <c r="E101" s="1" t="s">
        <v>164</v>
      </c>
      <c r="F101" s="1" t="s">
        <v>165</v>
      </c>
      <c r="G101" s="1" t="s">
        <v>31</v>
      </c>
      <c r="H101" s="23" t="s">
        <v>32</v>
      </c>
      <c r="I101" s="24">
        <v>0</v>
      </c>
      <c r="J101" s="1" t="s">
        <v>51</v>
      </c>
      <c r="K101" s="1" t="s">
        <v>34</v>
      </c>
      <c r="L101" s="1" t="s">
        <v>299</v>
      </c>
      <c r="M101" s="1" t="s">
        <v>166</v>
      </c>
      <c r="N101" s="1" t="s">
        <v>31</v>
      </c>
      <c r="O101" s="1" t="s">
        <v>214</v>
      </c>
      <c r="P101" s="1" t="s">
        <v>130</v>
      </c>
      <c r="Q101" s="23" t="s">
        <v>31</v>
      </c>
      <c r="R101" s="23" t="s">
        <v>31</v>
      </c>
      <c r="S101" s="1" t="s">
        <v>31</v>
      </c>
      <c r="T101" s="1">
        <v>1946000</v>
      </c>
      <c r="U101" s="1">
        <v>1946000</v>
      </c>
      <c r="V101" s="21">
        <f t="shared" ref="V101:V110" si="12">U101*1.12</f>
        <v>2179520</v>
      </c>
      <c r="W101" s="25" t="s">
        <v>31</v>
      </c>
      <c r="X101" s="26">
        <v>2017</v>
      </c>
      <c r="Y101" s="26" t="s">
        <v>31</v>
      </c>
    </row>
    <row r="102" spans="2:25" ht="63.75" x14ac:dyDescent="0.25">
      <c r="B102" s="27" t="s">
        <v>392</v>
      </c>
      <c r="C102" s="1" t="s">
        <v>27</v>
      </c>
      <c r="D102" s="1" t="s">
        <v>190</v>
      </c>
      <c r="E102" s="1" t="s">
        <v>191</v>
      </c>
      <c r="F102" s="1" t="s">
        <v>191</v>
      </c>
      <c r="G102" s="1" t="s">
        <v>31</v>
      </c>
      <c r="H102" s="23" t="s">
        <v>32</v>
      </c>
      <c r="I102" s="24">
        <v>100</v>
      </c>
      <c r="J102" s="1" t="s">
        <v>51</v>
      </c>
      <c r="K102" s="1" t="s">
        <v>34</v>
      </c>
      <c r="L102" s="1" t="s">
        <v>303</v>
      </c>
      <c r="M102" s="1" t="s">
        <v>166</v>
      </c>
      <c r="N102" s="1" t="s">
        <v>31</v>
      </c>
      <c r="O102" s="41">
        <v>43132</v>
      </c>
      <c r="P102" s="1" t="s">
        <v>203</v>
      </c>
      <c r="Q102" s="23" t="s">
        <v>31</v>
      </c>
      <c r="R102" s="23" t="s">
        <v>31</v>
      </c>
      <c r="S102" s="1" t="s">
        <v>31</v>
      </c>
      <c r="T102" s="1">
        <v>2200000</v>
      </c>
      <c r="U102" s="1">
        <v>2200000</v>
      </c>
      <c r="V102" s="25">
        <f t="shared" si="12"/>
        <v>2464000.0000000005</v>
      </c>
      <c r="W102" s="25" t="s">
        <v>31</v>
      </c>
      <c r="X102" s="26">
        <v>2017</v>
      </c>
      <c r="Y102" s="26" t="s">
        <v>406</v>
      </c>
    </row>
    <row r="103" spans="2:25" ht="63.75" x14ac:dyDescent="0.25">
      <c r="B103" s="27" t="s">
        <v>393</v>
      </c>
      <c r="C103" s="1" t="s">
        <v>27</v>
      </c>
      <c r="D103" s="1" t="s">
        <v>222</v>
      </c>
      <c r="E103" s="1" t="s">
        <v>223</v>
      </c>
      <c r="F103" s="1" t="s">
        <v>223</v>
      </c>
      <c r="G103" s="1"/>
      <c r="H103" s="23" t="s">
        <v>32</v>
      </c>
      <c r="I103" s="24">
        <v>100</v>
      </c>
      <c r="J103" s="1" t="s">
        <v>51</v>
      </c>
      <c r="K103" s="1" t="s">
        <v>34</v>
      </c>
      <c r="L103" s="1" t="s">
        <v>297</v>
      </c>
      <c r="M103" s="1" t="s">
        <v>166</v>
      </c>
      <c r="N103" s="1" t="s">
        <v>31</v>
      </c>
      <c r="O103" s="1" t="s">
        <v>214</v>
      </c>
      <c r="P103" s="1" t="s">
        <v>146</v>
      </c>
      <c r="Q103" s="23" t="s">
        <v>31</v>
      </c>
      <c r="R103" s="23"/>
      <c r="S103" s="1"/>
      <c r="T103" s="1">
        <v>344000</v>
      </c>
      <c r="U103" s="1">
        <v>344000</v>
      </c>
      <c r="V103" s="21">
        <f t="shared" si="12"/>
        <v>385280.00000000006</v>
      </c>
      <c r="W103" s="25"/>
      <c r="X103" s="26">
        <v>2017</v>
      </c>
      <c r="Y103" s="26"/>
    </row>
    <row r="104" spans="2:25" ht="102" x14ac:dyDescent="0.25">
      <c r="B104" s="27" t="s">
        <v>394</v>
      </c>
      <c r="C104" s="1" t="s">
        <v>27</v>
      </c>
      <c r="D104" s="1" t="s">
        <v>178</v>
      </c>
      <c r="E104" s="1" t="s">
        <v>179</v>
      </c>
      <c r="F104" s="1" t="s">
        <v>179</v>
      </c>
      <c r="G104" s="1"/>
      <c r="H104" s="23" t="s">
        <v>32</v>
      </c>
      <c r="I104" s="24">
        <v>100</v>
      </c>
      <c r="J104" s="1" t="s">
        <v>51</v>
      </c>
      <c r="K104" s="1" t="s">
        <v>34</v>
      </c>
      <c r="L104" s="1" t="s">
        <v>145</v>
      </c>
      <c r="M104" s="1" t="s">
        <v>166</v>
      </c>
      <c r="N104" s="1" t="s">
        <v>31</v>
      </c>
      <c r="O104" s="1" t="s">
        <v>214</v>
      </c>
      <c r="P104" s="1" t="s">
        <v>146</v>
      </c>
      <c r="Q104" s="23"/>
      <c r="R104" s="23"/>
      <c r="S104" s="1"/>
      <c r="T104" s="1">
        <v>80000</v>
      </c>
      <c r="U104" s="1">
        <v>80000</v>
      </c>
      <c r="V104" s="21">
        <f t="shared" si="12"/>
        <v>89600.000000000015</v>
      </c>
      <c r="W104" s="25"/>
      <c r="X104" s="26">
        <v>2017</v>
      </c>
      <c r="Y104" s="26"/>
    </row>
    <row r="105" spans="2:25" ht="76.5" x14ac:dyDescent="0.25">
      <c r="B105" s="27" t="s">
        <v>395</v>
      </c>
      <c r="C105" s="1" t="s">
        <v>27</v>
      </c>
      <c r="D105" s="1" t="s">
        <v>260</v>
      </c>
      <c r="E105" s="1" t="s">
        <v>261</v>
      </c>
      <c r="F105" s="1" t="s">
        <v>261</v>
      </c>
      <c r="G105" s="1" t="s">
        <v>147</v>
      </c>
      <c r="H105" s="23" t="s">
        <v>32</v>
      </c>
      <c r="I105" s="24">
        <v>100</v>
      </c>
      <c r="J105" s="1" t="s">
        <v>51</v>
      </c>
      <c r="K105" s="1" t="s">
        <v>34</v>
      </c>
      <c r="L105" s="1" t="s">
        <v>145</v>
      </c>
      <c r="M105" s="1" t="s">
        <v>166</v>
      </c>
      <c r="N105" s="1" t="s">
        <v>31</v>
      </c>
      <c r="O105" s="1" t="s">
        <v>214</v>
      </c>
      <c r="P105" s="1" t="s">
        <v>146</v>
      </c>
      <c r="Q105" s="18"/>
      <c r="R105" s="18"/>
      <c r="S105" s="17"/>
      <c r="T105" s="17">
        <v>322666.59999999998</v>
      </c>
      <c r="U105" s="17">
        <v>322666.59999999998</v>
      </c>
      <c r="V105" s="21">
        <f t="shared" si="12"/>
        <v>361386.592</v>
      </c>
      <c r="W105" s="21"/>
      <c r="X105" s="26">
        <v>2017</v>
      </c>
      <c r="Y105" s="22"/>
    </row>
    <row r="106" spans="2:25" ht="76.5" x14ac:dyDescent="0.25">
      <c r="B106" s="27" t="s">
        <v>396</v>
      </c>
      <c r="C106" s="1" t="s">
        <v>27</v>
      </c>
      <c r="D106" s="1" t="s">
        <v>192</v>
      </c>
      <c r="E106" s="1" t="s">
        <v>193</v>
      </c>
      <c r="F106" s="1" t="s">
        <v>193</v>
      </c>
      <c r="G106" s="1" t="s">
        <v>193</v>
      </c>
      <c r="H106" s="23" t="s">
        <v>32</v>
      </c>
      <c r="I106" s="24">
        <v>100</v>
      </c>
      <c r="J106" s="1" t="s">
        <v>51</v>
      </c>
      <c r="K106" s="1" t="s">
        <v>34</v>
      </c>
      <c r="L106" s="1" t="s">
        <v>145</v>
      </c>
      <c r="M106" s="1" t="s">
        <v>34</v>
      </c>
      <c r="N106" s="1" t="s">
        <v>31</v>
      </c>
      <c r="O106" s="1" t="s">
        <v>214</v>
      </c>
      <c r="P106" s="1" t="s">
        <v>194</v>
      </c>
      <c r="Q106" s="23" t="s">
        <v>31</v>
      </c>
      <c r="R106" s="23" t="s">
        <v>31</v>
      </c>
      <c r="S106" s="1" t="s">
        <v>31</v>
      </c>
      <c r="T106" s="1">
        <v>100000</v>
      </c>
      <c r="U106" s="1">
        <v>100000</v>
      </c>
      <c r="V106" s="25">
        <f t="shared" si="12"/>
        <v>112000.00000000001</v>
      </c>
      <c r="W106" s="25" t="s">
        <v>31</v>
      </c>
      <c r="X106" s="26">
        <v>2017</v>
      </c>
      <c r="Y106" s="26" t="s">
        <v>31</v>
      </c>
    </row>
    <row r="107" spans="2:25" ht="102" x14ac:dyDescent="0.25">
      <c r="B107" s="27" t="s">
        <v>397</v>
      </c>
      <c r="C107" s="1" t="s">
        <v>27</v>
      </c>
      <c r="D107" s="1" t="s">
        <v>195</v>
      </c>
      <c r="E107" s="1" t="s">
        <v>196</v>
      </c>
      <c r="F107" s="1" t="s">
        <v>196</v>
      </c>
      <c r="G107" s="1" t="s">
        <v>197</v>
      </c>
      <c r="H107" s="23" t="s">
        <v>32</v>
      </c>
      <c r="I107" s="24">
        <v>100</v>
      </c>
      <c r="J107" s="1" t="s">
        <v>51</v>
      </c>
      <c r="K107" s="1" t="s">
        <v>34</v>
      </c>
      <c r="L107" s="1" t="s">
        <v>145</v>
      </c>
      <c r="M107" s="1" t="s">
        <v>34</v>
      </c>
      <c r="N107" s="1" t="s">
        <v>31</v>
      </c>
      <c r="O107" s="1" t="s">
        <v>214</v>
      </c>
      <c r="P107" s="1" t="s">
        <v>194</v>
      </c>
      <c r="Q107" s="23" t="s">
        <v>31</v>
      </c>
      <c r="R107" s="23" t="s">
        <v>31</v>
      </c>
      <c r="S107" s="1" t="s">
        <v>31</v>
      </c>
      <c r="T107" s="1">
        <v>115500</v>
      </c>
      <c r="U107" s="1">
        <v>115500</v>
      </c>
      <c r="V107" s="25">
        <f t="shared" si="12"/>
        <v>129360.00000000001</v>
      </c>
      <c r="W107" s="25" t="s">
        <v>31</v>
      </c>
      <c r="X107" s="26">
        <v>2017</v>
      </c>
      <c r="Y107" s="26" t="s">
        <v>31</v>
      </c>
    </row>
    <row r="108" spans="2:25" ht="153" x14ac:dyDescent="0.25">
      <c r="B108" s="27" t="s">
        <v>398</v>
      </c>
      <c r="C108" s="1" t="s">
        <v>27</v>
      </c>
      <c r="D108" s="1" t="s">
        <v>198</v>
      </c>
      <c r="E108" s="1" t="s">
        <v>199</v>
      </c>
      <c r="F108" s="1" t="s">
        <v>199</v>
      </c>
      <c r="G108" s="1" t="s">
        <v>200</v>
      </c>
      <c r="H108" s="23" t="s">
        <v>32</v>
      </c>
      <c r="I108" s="24">
        <v>100</v>
      </c>
      <c r="J108" s="1" t="s">
        <v>51</v>
      </c>
      <c r="K108" s="1" t="s">
        <v>34</v>
      </c>
      <c r="L108" s="1" t="s">
        <v>145</v>
      </c>
      <c r="M108" s="1" t="s">
        <v>34</v>
      </c>
      <c r="N108" s="1" t="s">
        <v>31</v>
      </c>
      <c r="O108" s="1" t="s">
        <v>214</v>
      </c>
      <c r="P108" s="1" t="s">
        <v>194</v>
      </c>
      <c r="Q108" s="23" t="s">
        <v>31</v>
      </c>
      <c r="R108" s="23" t="s">
        <v>31</v>
      </c>
      <c r="S108" s="1" t="s">
        <v>31</v>
      </c>
      <c r="T108" s="1">
        <v>172500</v>
      </c>
      <c r="U108" s="1">
        <v>172500</v>
      </c>
      <c r="V108" s="25">
        <f t="shared" si="12"/>
        <v>193200.00000000003</v>
      </c>
      <c r="W108" s="25" t="s">
        <v>31</v>
      </c>
      <c r="X108" s="26">
        <v>2017</v>
      </c>
      <c r="Y108" s="26" t="s">
        <v>31</v>
      </c>
    </row>
    <row r="109" spans="2:25" ht="63.75" x14ac:dyDescent="0.25">
      <c r="B109" s="27" t="s">
        <v>399</v>
      </c>
      <c r="C109" s="1" t="s">
        <v>27</v>
      </c>
      <c r="D109" s="1" t="s">
        <v>262</v>
      </c>
      <c r="E109" s="1" t="s">
        <v>263</v>
      </c>
      <c r="F109" s="1" t="s">
        <v>263</v>
      </c>
      <c r="G109" s="17"/>
      <c r="H109" s="23" t="s">
        <v>32</v>
      </c>
      <c r="I109" s="24">
        <v>100</v>
      </c>
      <c r="J109" s="1" t="s">
        <v>51</v>
      </c>
      <c r="K109" s="1" t="s">
        <v>34</v>
      </c>
      <c r="L109" s="1" t="s">
        <v>145</v>
      </c>
      <c r="M109" s="1" t="s">
        <v>34</v>
      </c>
      <c r="N109" s="1" t="s">
        <v>31</v>
      </c>
      <c r="O109" s="1" t="s">
        <v>214</v>
      </c>
      <c r="P109" s="1" t="s">
        <v>130</v>
      </c>
      <c r="Q109" s="18"/>
      <c r="R109" s="18"/>
      <c r="S109" s="17"/>
      <c r="T109" s="17">
        <v>12000</v>
      </c>
      <c r="U109" s="17">
        <v>12000</v>
      </c>
      <c r="V109" s="21">
        <f t="shared" si="12"/>
        <v>13440.000000000002</v>
      </c>
      <c r="W109" s="21"/>
      <c r="X109" s="26">
        <v>2017</v>
      </c>
      <c r="Y109" s="22"/>
    </row>
    <row r="110" spans="2:25" ht="102" x14ac:dyDescent="0.25">
      <c r="B110" s="27" t="s">
        <v>400</v>
      </c>
      <c r="C110" s="1" t="s">
        <v>27</v>
      </c>
      <c r="D110" s="1" t="s">
        <v>170</v>
      </c>
      <c r="E110" s="1" t="s">
        <v>171</v>
      </c>
      <c r="F110" s="1" t="s">
        <v>171</v>
      </c>
      <c r="G110" s="1" t="s">
        <v>31</v>
      </c>
      <c r="H110" s="23" t="s">
        <v>32</v>
      </c>
      <c r="I110" s="24">
        <v>100</v>
      </c>
      <c r="J110" s="1" t="s">
        <v>51</v>
      </c>
      <c r="K110" s="1" t="s">
        <v>34</v>
      </c>
      <c r="L110" s="1" t="s">
        <v>300</v>
      </c>
      <c r="M110" s="1" t="s">
        <v>34</v>
      </c>
      <c r="N110" s="1" t="s">
        <v>31</v>
      </c>
      <c r="O110" s="1" t="s">
        <v>305</v>
      </c>
      <c r="P110" s="1" t="s">
        <v>130</v>
      </c>
      <c r="Q110" s="23" t="s">
        <v>31</v>
      </c>
      <c r="R110" s="23" t="s">
        <v>31</v>
      </c>
      <c r="S110" s="1" t="s">
        <v>31</v>
      </c>
      <c r="T110" s="1">
        <v>38000</v>
      </c>
      <c r="U110" s="1">
        <v>38000</v>
      </c>
      <c r="V110" s="25">
        <f t="shared" si="12"/>
        <v>42560.000000000007</v>
      </c>
      <c r="W110" s="25" t="s">
        <v>31</v>
      </c>
      <c r="X110" s="26">
        <v>2017</v>
      </c>
      <c r="Y110" s="26" t="s">
        <v>31</v>
      </c>
    </row>
    <row r="111" spans="2:25" ht="63.75" x14ac:dyDescent="0.25">
      <c r="B111" s="27" t="s">
        <v>401</v>
      </c>
      <c r="C111" s="1" t="s">
        <v>27</v>
      </c>
      <c r="D111" s="1" t="s">
        <v>172</v>
      </c>
      <c r="E111" s="1" t="s">
        <v>173</v>
      </c>
      <c r="F111" s="1" t="s">
        <v>173</v>
      </c>
      <c r="G111" s="1" t="s">
        <v>31</v>
      </c>
      <c r="H111" s="23" t="s">
        <v>32</v>
      </c>
      <c r="I111" s="24">
        <v>100</v>
      </c>
      <c r="J111" s="1" t="s">
        <v>51</v>
      </c>
      <c r="K111" s="1" t="s">
        <v>34</v>
      </c>
      <c r="L111" s="1" t="s">
        <v>301</v>
      </c>
      <c r="M111" s="1" t="s">
        <v>34</v>
      </c>
      <c r="N111" s="1" t="s">
        <v>31</v>
      </c>
      <c r="O111" s="1" t="s">
        <v>304</v>
      </c>
      <c r="P111" s="1" t="s">
        <v>130</v>
      </c>
      <c r="Q111" s="23" t="s">
        <v>31</v>
      </c>
      <c r="R111" s="23" t="s">
        <v>31</v>
      </c>
      <c r="S111" s="1" t="s">
        <v>31</v>
      </c>
      <c r="T111" s="1">
        <v>218794</v>
      </c>
      <c r="U111" s="1">
        <v>218794</v>
      </c>
      <c r="V111" s="25">
        <f t="shared" ref="V111:V112" si="13">U111*1.12</f>
        <v>245049.28000000003</v>
      </c>
      <c r="W111" s="25" t="s">
        <v>31</v>
      </c>
      <c r="X111" s="26">
        <v>2017</v>
      </c>
      <c r="Y111" s="26" t="s">
        <v>31</v>
      </c>
    </row>
    <row r="112" spans="2:25" ht="63.75" x14ac:dyDescent="0.25">
      <c r="B112" s="27" t="s">
        <v>402</v>
      </c>
      <c r="C112" s="1" t="s">
        <v>27</v>
      </c>
      <c r="D112" s="1" t="s">
        <v>201</v>
      </c>
      <c r="E112" s="1" t="s">
        <v>202</v>
      </c>
      <c r="F112" s="1" t="s">
        <v>202</v>
      </c>
      <c r="G112" s="1" t="s">
        <v>31</v>
      </c>
      <c r="H112" s="23" t="s">
        <v>32</v>
      </c>
      <c r="I112" s="24">
        <v>100</v>
      </c>
      <c r="J112" s="1" t="s">
        <v>51</v>
      </c>
      <c r="K112" s="1" t="s">
        <v>34</v>
      </c>
      <c r="L112" s="1" t="s">
        <v>65</v>
      </c>
      <c r="M112" s="1" t="s">
        <v>34</v>
      </c>
      <c r="N112" s="1" t="s">
        <v>31</v>
      </c>
      <c r="O112" s="1" t="s">
        <v>214</v>
      </c>
      <c r="P112" s="1" t="s">
        <v>130</v>
      </c>
      <c r="Q112" s="23" t="s">
        <v>31</v>
      </c>
      <c r="R112" s="23" t="s">
        <v>31</v>
      </c>
      <c r="S112" s="1" t="s">
        <v>31</v>
      </c>
      <c r="T112" s="1">
        <v>1579000</v>
      </c>
      <c r="U112" s="1">
        <v>1579000</v>
      </c>
      <c r="V112" s="25">
        <f t="shared" si="13"/>
        <v>1768480.0000000002</v>
      </c>
      <c r="W112" s="25"/>
      <c r="X112" s="26">
        <v>2017</v>
      </c>
      <c r="Y112" s="26" t="s">
        <v>31</v>
      </c>
    </row>
    <row r="113" spans="2:25" ht="63.75" x14ac:dyDescent="0.25">
      <c r="B113" s="27" t="s">
        <v>403</v>
      </c>
      <c r="C113" s="1" t="s">
        <v>27</v>
      </c>
      <c r="D113" s="1" t="s">
        <v>176</v>
      </c>
      <c r="E113" s="1" t="s">
        <v>177</v>
      </c>
      <c r="F113" s="1" t="s">
        <v>177</v>
      </c>
      <c r="G113" s="1" t="s">
        <v>221</v>
      </c>
      <c r="H113" s="23" t="s">
        <v>32</v>
      </c>
      <c r="I113" s="24">
        <v>100</v>
      </c>
      <c r="J113" s="1" t="s">
        <v>51</v>
      </c>
      <c r="K113" s="1" t="s">
        <v>34</v>
      </c>
      <c r="L113" s="1" t="s">
        <v>306</v>
      </c>
      <c r="M113" s="1" t="s">
        <v>34</v>
      </c>
      <c r="N113" s="1" t="s">
        <v>31</v>
      </c>
      <c r="O113" s="1" t="s">
        <v>305</v>
      </c>
      <c r="P113" s="1" t="s">
        <v>130</v>
      </c>
      <c r="Q113" s="23"/>
      <c r="R113" s="23"/>
      <c r="S113" s="1"/>
      <c r="T113" s="1">
        <v>19000</v>
      </c>
      <c r="U113" s="1">
        <v>19000</v>
      </c>
      <c r="V113" s="25">
        <f>U113*1.12</f>
        <v>21280.000000000004</v>
      </c>
      <c r="W113" s="25"/>
      <c r="X113" s="26">
        <v>2017</v>
      </c>
      <c r="Y113" s="26"/>
    </row>
    <row r="114" spans="2:25" ht="76.5" x14ac:dyDescent="0.25">
      <c r="B114" s="27" t="s">
        <v>404</v>
      </c>
      <c r="C114" s="1" t="s">
        <v>27</v>
      </c>
      <c r="D114" s="1" t="s">
        <v>204</v>
      </c>
      <c r="E114" s="1" t="s">
        <v>205</v>
      </c>
      <c r="F114" s="1" t="s">
        <v>206</v>
      </c>
      <c r="G114" s="1"/>
      <c r="H114" s="23" t="s">
        <v>32</v>
      </c>
      <c r="I114" s="24">
        <v>100</v>
      </c>
      <c r="J114" s="1" t="s">
        <v>51</v>
      </c>
      <c r="K114" s="1" t="s">
        <v>34</v>
      </c>
      <c r="L114" s="1" t="s">
        <v>295</v>
      </c>
      <c r="M114" s="1" t="s">
        <v>34</v>
      </c>
      <c r="N114" s="1" t="s">
        <v>31</v>
      </c>
      <c r="O114" s="1" t="s">
        <v>214</v>
      </c>
      <c r="P114" s="1" t="s">
        <v>130</v>
      </c>
      <c r="Q114" s="23"/>
      <c r="R114" s="23"/>
      <c r="S114" s="1"/>
      <c r="T114" s="33">
        <v>40666</v>
      </c>
      <c r="U114" s="33">
        <v>40666</v>
      </c>
      <c r="V114" s="25">
        <f>U114*1.12</f>
        <v>45545.920000000006</v>
      </c>
      <c r="W114" s="25"/>
      <c r="X114" s="26">
        <v>2017</v>
      </c>
      <c r="Y114" s="26"/>
    </row>
    <row r="115" spans="2:25" ht="89.25" x14ac:dyDescent="0.25">
      <c r="B115" s="27" t="s">
        <v>405</v>
      </c>
      <c r="C115" s="1" t="s">
        <v>27</v>
      </c>
      <c r="D115" s="1" t="s">
        <v>313</v>
      </c>
      <c r="E115" s="1" t="s">
        <v>314</v>
      </c>
      <c r="F115" s="1" t="s">
        <v>314</v>
      </c>
      <c r="G115" s="1" t="s">
        <v>315</v>
      </c>
      <c r="H115" s="23" t="s">
        <v>32</v>
      </c>
      <c r="I115" s="24">
        <v>100</v>
      </c>
      <c r="J115" s="1" t="s">
        <v>51</v>
      </c>
      <c r="K115" s="1" t="s">
        <v>34</v>
      </c>
      <c r="L115" s="1" t="s">
        <v>295</v>
      </c>
      <c r="M115" s="1" t="s">
        <v>34</v>
      </c>
      <c r="N115" s="1" t="s">
        <v>31</v>
      </c>
      <c r="O115" s="1" t="s">
        <v>214</v>
      </c>
      <c r="P115" s="1" t="s">
        <v>203</v>
      </c>
      <c r="Q115" s="23"/>
      <c r="R115" s="23"/>
      <c r="S115" s="1"/>
      <c r="T115" s="1">
        <v>1000000</v>
      </c>
      <c r="U115" s="1">
        <v>1000000</v>
      </c>
      <c r="V115" s="25">
        <f>U115*1.12</f>
        <v>1120000</v>
      </c>
      <c r="W115" s="25"/>
      <c r="X115" s="26">
        <v>2017</v>
      </c>
      <c r="Y115" s="26"/>
    </row>
    <row r="116" spans="2:25" x14ac:dyDescent="0.25">
      <c r="B116" s="22"/>
      <c r="C116" s="22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32"/>
      <c r="W116" s="32"/>
      <c r="X116" s="22"/>
      <c r="Y116" s="22"/>
    </row>
    <row r="117" spans="2:25" x14ac:dyDescent="0.25">
      <c r="B117" s="34" t="s">
        <v>212</v>
      </c>
      <c r="C117" s="34"/>
      <c r="D117" s="22"/>
      <c r="E117" s="34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7"/>
      <c r="V117" s="21"/>
      <c r="W117" s="32"/>
      <c r="X117" s="22"/>
      <c r="Y117" s="22"/>
    </row>
    <row r="118" spans="2:25" x14ac:dyDescent="0.25">
      <c r="B118" s="35"/>
      <c r="C118" s="35"/>
      <c r="D118" s="36"/>
      <c r="E118" s="35"/>
      <c r="F118" s="37"/>
      <c r="G118" s="37"/>
      <c r="H118" s="37"/>
      <c r="I118" s="37"/>
      <c r="J118" s="37"/>
      <c r="K118" s="37"/>
      <c r="L118" s="37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9"/>
    </row>
  </sheetData>
  <autoFilter ref="A9:AM65"/>
  <mergeCells count="28">
    <mergeCell ref="G7:G8"/>
    <mergeCell ref="B3:Y3"/>
    <mergeCell ref="B4:C4"/>
    <mergeCell ref="D4:X4"/>
    <mergeCell ref="B7:B8"/>
    <mergeCell ref="C7:C8"/>
    <mergeCell ref="D7:D8"/>
    <mergeCell ref="E7:E8"/>
    <mergeCell ref="F7:F8"/>
    <mergeCell ref="S7:S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Z7:Z8"/>
    <mergeCell ref="T7:T8"/>
    <mergeCell ref="U7:U8"/>
    <mergeCell ref="V7:V8"/>
    <mergeCell ref="W7:W8"/>
    <mergeCell ref="X7:X8"/>
    <mergeCell ref="Y7:Y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EWP-Turabayeva_I</cp:lastModifiedBy>
  <dcterms:created xsi:type="dcterms:W3CDTF">2016-11-11T13:11:02Z</dcterms:created>
  <dcterms:modified xsi:type="dcterms:W3CDTF">2016-12-20T14:45:09Z</dcterms:modified>
</cp:coreProperties>
</file>